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tabRatio="673" activeTab="4"/>
  </bookViews>
  <sheets>
    <sheet name="Income Statement" sheetId="1" r:id="rId1"/>
    <sheet name="Balance Sheet" sheetId="2" r:id="rId2"/>
    <sheet name="Equity" sheetId="3" r:id="rId3"/>
    <sheet name="Cashflow" sheetId="4" r:id="rId4"/>
    <sheet name="Notes" sheetId="5" r:id="rId5"/>
  </sheets>
  <definedNames>
    <definedName name="_xlnm.Print_Titles" localSheetId="0">'Income Statement'!$1:$7</definedName>
  </definedNames>
  <calcPr fullCalcOnLoad="1"/>
</workbook>
</file>

<file path=xl/sharedStrings.xml><?xml version="1.0" encoding="utf-8"?>
<sst xmlns="http://schemas.openxmlformats.org/spreadsheetml/2006/main" count="498" uniqueCount="353">
  <si>
    <t>The additional contribution arising from the acquisition of Kin Yip Wood Industries Sdn Bhd based on the</t>
  </si>
  <si>
    <t>unaudited interim financial report is as follows:</t>
  </si>
  <si>
    <t>Changes in Composition of the Group (continued)</t>
  </si>
  <si>
    <t>the above standards.  The change in accounting policy in relation to MASB 25 has been applied retrospectively</t>
  </si>
  <si>
    <t>by one of its new subsidiary companies.  However, no prior year adjustments were necessary at Group level as</t>
  </si>
  <si>
    <t>the Group came into existence during the quarter under review.</t>
  </si>
  <si>
    <t>corporate exercise mentioned in Note 19 below.  The new shares rank pari passu in all respects with the</t>
  </si>
  <si>
    <t>existing ordinary shares of the company.  The share premium arising from the issue of ICPS has been credited</t>
  </si>
  <si>
    <t>to the share premium account.</t>
  </si>
  <si>
    <t>During the financial period, the Group came into existence in the current quarter and financial period-to-date</t>
  </si>
  <si>
    <t>The Group recorded an after-tax profit of RM2.712 million during the reporting quarter under review due mainly</t>
  </si>
  <si>
    <t>to better prices and margins for special grade panel products.</t>
  </si>
  <si>
    <t>The directors are of the opinion that performance in subsequent quarters is dependent on external factors</t>
  </si>
  <si>
    <t>affecting  prices and demand for panel products.</t>
  </si>
  <si>
    <t>Not applicable in the reporting quarter.</t>
  </si>
  <si>
    <t>There were no sale of unquoted investments and/or properties during the current quarter and financial</t>
  </si>
  <si>
    <t>year-to-date.</t>
  </si>
  <si>
    <t>There were no purchase or disposal of quoted securities during the current quarter and financial year-to-date</t>
  </si>
  <si>
    <t>and  there were no investment in quoted shares as at the end of the quarter.</t>
  </si>
  <si>
    <t>The Company ("Maxtral") was listed on the Second Board of the Kuala Lumpur Stock Exchange ("KLSE") on 21</t>
  </si>
  <si>
    <t>August 2003 pursuant to a restructuring scheme undertaken by General Lumber Fabricators &amp; Builders Bhd</t>
  </si>
  <si>
    <t>("GLFB") with the eventual de-listing of GLFB from the Official List of the KLSE.  The GLFB's restructuring</t>
  </si>
  <si>
    <t>schemes comprise the following:</t>
  </si>
  <si>
    <t>The proposed exchange of the 53,732,104 ordinary shares of RM1.00 each in GLFB ("GLFB Shares") held</t>
  </si>
  <si>
    <t>by the existing shareholders of GLFB with 5,573,210 new ordinary shares of RM0.50 each in Maxtral</t>
  </si>
  <si>
    <t>("Maxtral Shares") on the basis of ten (10) GLFB Shares surrendered for every one (1) new Maxtral</t>
  </si>
  <si>
    <t>Share.  The proposed share exchange was completed on 4 August 2003.</t>
  </si>
  <si>
    <t>The proposed disposal of the entire issued and paid-up capital of GLFB by Maxtral to a nominee of the</t>
  </si>
  <si>
    <t>Administrator (appointed by GLFB to administer the GLFB's proposed creditors' scheme) for a nominal</t>
  </si>
  <si>
    <t>consideration of RM1.00. The proposed disposal of GLFB was completed on 4 August 2003.</t>
  </si>
  <si>
    <t>The proposed schemes of arrangement between GLFB and the creditors of GLFB under Section 176(1) of</t>
  </si>
  <si>
    <t>the Companies Act, 1965. The conditions precedent as stipulated in the proposed scheme of arrangement</t>
  </si>
  <si>
    <t>have been fulfilled on 30 July 2003.</t>
  </si>
  <si>
    <t>The proposed issuance by Maxtral of 25,000,000 new Maxtral Shares at par and 25,000,000 new</t>
  </si>
  <si>
    <t>irredeemable convertible preference shares of RM0.10 each ("ICPS") at an issue price of RM0.50 per</t>
  </si>
  <si>
    <t>ICPS to the scheme Administrator as part settlement of liabilities due to the scheme creditors of GLFB</t>
  </si>
  <si>
    <t>The proposed acquisition by Maxtral of the 39,265,823 ordinary shares of RM1.00 each in Kin Yip Wood</t>
  </si>
  <si>
    <t>Industries Sdn Bhd ("KYWI") representing approximately 97.52% of equity interest of KYWI for the</t>
  </si>
  <si>
    <t>purchase consideration of RM119,570,837 to be satisfied by the issuance of 119,570,837 new Maxtral</t>
  </si>
  <si>
    <t>The proposed compulsory acquisition by Maxtral of the remaining 1,000,000 ordinary shares of RM1.00</t>
  </si>
  <si>
    <t>The Securities Commission ("SC") vide its letter dated 3 April 2003 has approved the proposed exemption</t>
  </si>
  <si>
    <t>to the vendors of KYWI ("Vendors") from the obligation to undertake a mandatory take-over offer</t>
  </si>
  <si>
    <t>pursuant to the Malaysian Code on Take-Overs and Mergers, 1998 for the remaining Maxtral Shares not</t>
  </si>
  <si>
    <t>already owned by them after the completion of the proposed acquisition of 97.52% equity interest in</t>
  </si>
  <si>
    <t>KYWI.  As for the proposed exemption to the Vendors from the obligation to undertake the mandatory</t>
  </si>
  <si>
    <t>offer pursuant to future conversion of the ICPS into Maxtral Shares ("ICPS Exemption") by the Vendors</t>
  </si>
  <si>
    <t>with the ICPS Exemption and accordingly the approvals of shareholders of GLFB &amp; SC in respect of ICPS</t>
  </si>
  <si>
    <t>Exemption was no longer be required.</t>
  </si>
  <si>
    <t>The proposed offer for sale and/or placement of up to 10,000,000 Maxtral Shares and up to 10,000,000</t>
  </si>
  <si>
    <t>ICPS by the Vendors at the offer/placement price of RM0.50 per Maxtral Share and RM0.50 per ICPS</t>
  </si>
  <si>
    <t>repspectively.  The Vendors had via a nominee company decided to place out the said Maxtral Shares</t>
  </si>
  <si>
    <t>and the said ICPS entirely in the form of private placement exercise which was completed on 4 August</t>
  </si>
  <si>
    <t>2003.</t>
  </si>
  <si>
    <t>i)</t>
  </si>
  <si>
    <t>Maxtral, by way of de-listing of GLFB on the Second Board of KLSE and the listing of Maxtral on the</t>
  </si>
  <si>
    <t>Second Board of KLSE.  This was completed on 21 August 2003.</t>
  </si>
  <si>
    <t>Corporate Proposals (continued)</t>
  </si>
  <si>
    <t>The Group borrowings, which are all secured and denominated in Ringgit Malaysia, as at the end of the</t>
  </si>
  <si>
    <t>reporting period were as follows:</t>
  </si>
  <si>
    <t>Certain present and past shareholders of KYWI had on 23 April 1994 entered into a Memorandum of</t>
  </si>
  <si>
    <t>Understanding (“MOU”) with Kelanamas Industries Berhad (“KIB”) for the sale of 18,750,000 shares of RM1.00</t>
  </si>
  <si>
    <t>each in KYWI to KIB.  Pursuant to the MOU, KIB has requested KYWI to construct and tar the access road to</t>
  </si>
  <si>
    <t>KYWI’s factory and purchase and install new machineries at the said factory.  Although the request has been</t>
  </si>
  <si>
    <t>carried out by KYWI, KIB had subsequently refused to enter into a Sale and Purchase Agreement for the</t>
  </si>
  <si>
    <t>aforesaid share purchase.  KYWI, being the plaintiff, has taken legal action against KIB.  On 7 September 2001,</t>
  </si>
  <si>
    <t>judgement, KWYI has filed a winding-up petition against  KIB.  On 21 January 2003, the Court has disallowed</t>
  </si>
  <si>
    <t>Meanwhile on 22 April 2003, KIB has obtained a Court Order in term of Application under Section 176(1) of the</t>
  </si>
  <si>
    <t>Section 176 of the Act involving amongst other, the proposed issue of new ordinary shares of RM1.00 each in</t>
  </si>
  <si>
    <t>MP Technology Resources Berhad ("MPTR") on the basis of 0.25 shares for every one Ringgit of debt to the</t>
  </si>
  <si>
    <t xml:space="preserve">KIB’s application for stay of the winding-up petition and the case was  postponed to 11 July but was not listed. </t>
  </si>
  <si>
    <t>Awaiting new date to be fixed by the Court.</t>
  </si>
  <si>
    <t>There were no dividend paid during the current financial year-to-date and no dividend has been declared for the</t>
  </si>
  <si>
    <t xml:space="preserve">current financial year-to-date. </t>
  </si>
  <si>
    <t xml:space="preserve">  of ordinary shares in issue ('000)</t>
  </si>
  <si>
    <t>Diluted earnings per share (Sen)</t>
  </si>
  <si>
    <t xml:space="preserve">As this is the first set of consolidated financial statements for the Group, no comparative figures are available. </t>
  </si>
  <si>
    <t>The Condensed Consolidated Cash Flow Statement should be read in conjunction with the Annual Financial</t>
  </si>
  <si>
    <t>CURRENT LIABILITIES</t>
  </si>
  <si>
    <t>Net Tangible Assets Per Share (Sen)</t>
  </si>
  <si>
    <t>The Condensed Consolidated Balance Sheet should be read in conjunction with the Annual Financial</t>
  </si>
  <si>
    <t>UNAUDITED INTERIM FINANCIAL REPORT</t>
  </si>
  <si>
    <t>FOR THE THIRD QUARTER ENDED 30 SEPTEMBER 2003</t>
  </si>
  <si>
    <t>RM000</t>
  </si>
  <si>
    <t>As At End Of</t>
  </si>
  <si>
    <t>Current Quarter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</si>
  <si>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</si>
  <si>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</si>
  <si>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</si>
  <si>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</si>
  <si>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Income Statement should be read in conjunction with the Annual Financial Statements</t>
  </si>
  <si>
    <t>-   Basic</t>
  </si>
  <si>
    <t>-   Diluted</t>
  </si>
  <si>
    <t>EARNINGS PER SHARE (SEN)</t>
  </si>
  <si>
    <t>NOTES TO INTERIM FINANCIAL REPORT</t>
  </si>
  <si>
    <t>Company's Prospects</t>
  </si>
  <si>
    <t>RM'000</t>
  </si>
  <si>
    <t>Total short term borrowings</t>
  </si>
  <si>
    <t>Total long term borrowings</t>
  </si>
  <si>
    <t>There were no off balance sheet financial instruments as at the date of this report</t>
  </si>
  <si>
    <t>There was no audit qualification in the audit report of the preceding annual financial statements.</t>
  </si>
  <si>
    <t>(Unaudited)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</si>
  <si>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</si>
  <si>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</si>
  <si>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</si>
  <si>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</si>
  <si>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</si>
  <si>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</si>
  <si>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</si>
  <si>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</si>
  <si>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</si>
  <si>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</si>
  <si>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</si>
  <si>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</si>
  <si>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</si>
  <si>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</si>
  <si>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</si>
  <si>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</si>
  <si>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</si>
  <si>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</si>
  <si>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</si>
  <si>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</si>
  <si>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</si>
  <si>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</si>
  <si>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</si>
  <si>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</si>
  <si>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</si>
  <si>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Taxation</t>
  </si>
  <si>
    <t>Dividend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</si>
  <si>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</si>
  <si>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</si>
  <si>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</si>
  <si>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</si>
  <si>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</si>
  <si>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</si>
  <si>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</si>
  <si>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</si>
  <si>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</si>
  <si>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</si>
  <si>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</si>
  <si>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</si>
  <si>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</si>
  <si>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</si>
  <si>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</si>
  <si>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</si>
  <si>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</si>
  <si>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</si>
  <si>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</si>
  <si>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</si>
  <si>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INTEREST EXPENSE</t>
  </si>
  <si>
    <t>PROFIT BEFORE TAXATION</t>
  </si>
  <si>
    <t>TAXATION</t>
  </si>
  <si>
    <t>TOTAL</t>
  </si>
  <si>
    <t>REVENUE</t>
  </si>
  <si>
    <t>COST OF SALES</t>
  </si>
  <si>
    <t>OTHER INCOME</t>
  </si>
  <si>
    <t>GROSS PROFIT</t>
  </si>
  <si>
    <t>ADMINISTRATIVE EXPENSES</t>
  </si>
  <si>
    <t>PROFIT FROM OPERATIONS</t>
  </si>
  <si>
    <t>INTEREST INCOME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</si>
  <si>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</si>
  <si>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</si>
  <si>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</si>
  <si>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</si>
  <si>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</si>
  <si>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</si>
  <si>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</si>
  <si>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</si>
  <si>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CURRENT ASSETS</t>
  </si>
  <si>
    <t>Inventories</t>
  </si>
  <si>
    <t>Trade receivables</t>
  </si>
  <si>
    <t>Other receivables</t>
  </si>
  <si>
    <t>Cash and bank balances</t>
  </si>
  <si>
    <t>Amount due to bankers</t>
  </si>
  <si>
    <t>Trade payables</t>
  </si>
  <si>
    <t>Other payables</t>
  </si>
  <si>
    <t>Term Loan</t>
  </si>
  <si>
    <t>FINANCED BY:</t>
  </si>
  <si>
    <t>Share capital</t>
  </si>
  <si>
    <t>Share premium</t>
  </si>
  <si>
    <t>SHARE</t>
  </si>
  <si>
    <t>PREMIUM</t>
  </si>
  <si>
    <t>RETAINED</t>
  </si>
  <si>
    <t>PROFITS</t>
  </si>
  <si>
    <t>CASH FLOWS FROM OPERATING ACTIVITIES</t>
  </si>
  <si>
    <t>Profit before taxation</t>
  </si>
  <si>
    <t>Depreciation of property, plant and equipment</t>
  </si>
  <si>
    <t>Interest expense</t>
  </si>
  <si>
    <t>Operating profit before working capital changes</t>
  </si>
  <si>
    <t>Cash generated from operations</t>
  </si>
  <si>
    <t>Interest paid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</si>
  <si>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</si>
  <si>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</si>
  <si>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</si>
  <si>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</si>
  <si>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Repayment of term loans</t>
  </si>
  <si>
    <t>CASH AND CASH EQUIVALENTS AT END OF THE PERIOD</t>
  </si>
  <si>
    <t>CASH AND CASH EQUIVALENTS AT BEGINNING OF THE PERIOD</t>
  </si>
  <si>
    <t>Weighted average number of</t>
  </si>
  <si>
    <t xml:space="preserve">  ordinary shares in issue ('000)</t>
  </si>
  <si>
    <t>Basic earnings per share (Sen)</t>
  </si>
  <si>
    <t>The Condensed Consolidated Statement of Changes in Equity should be read in conjunction with the Annual Financial</t>
  </si>
  <si>
    <t>MAXTRAL INDUSTRY BERHAD</t>
  </si>
  <si>
    <t>(Company No. 584501-H)</t>
  </si>
  <si>
    <t>30/9/2003</t>
  </si>
  <si>
    <t>30/9/2002</t>
  </si>
  <si>
    <t>SELLING EXPENSES</t>
  </si>
  <si>
    <t>PROFIT AFTER TAXATION AND BEFORE</t>
  </si>
  <si>
    <t xml:space="preserve">  MINORITY INTEREST</t>
  </si>
  <si>
    <t>MINORITY INTEREST</t>
  </si>
  <si>
    <t>of the Company for the year ended 31 December 2002</t>
  </si>
  <si>
    <t>Amounts due from holding company</t>
  </si>
  <si>
    <t>Fixed deposit with a licensed bank</t>
  </si>
  <si>
    <t>Amount due to directors</t>
  </si>
  <si>
    <t>Hire purchase payables</t>
  </si>
  <si>
    <t>Minority interest</t>
  </si>
  <si>
    <t>N/A</t>
  </si>
  <si>
    <t xml:space="preserve">ORDINARY </t>
  </si>
  <si>
    <t>SHARES</t>
  </si>
  <si>
    <t>PREFERENCE</t>
  </si>
  <si>
    <t>SHARES ("ICPS")</t>
  </si>
  <si>
    <t>CUMMULATIVE</t>
  </si>
  <si>
    <t>IRREDEEMABLE</t>
  </si>
  <si>
    <t>*</t>
  </si>
  <si>
    <t>LOSSES)/</t>
  </si>
  <si>
    <t>(ACCUMULATED</t>
  </si>
  <si>
    <t>AT 01/01/2003</t>
  </si>
  <si>
    <t>CONVERSION OF ICPS INTO</t>
  </si>
  <si>
    <t xml:space="preserve">  ORDINARY SHARES</t>
  </si>
  <si>
    <t>AT 30/9/2003</t>
  </si>
  <si>
    <t>Statements of the Company for the year ended 31 December 2002</t>
  </si>
  <si>
    <t>Adjustments for:</t>
  </si>
  <si>
    <t>Loss on disposal of property, plant and equipment</t>
  </si>
  <si>
    <t>Goodwill recognised upon acquisition of subsidiary company</t>
  </si>
  <si>
    <t>Acquisition of subsidiary, net of cash acquired</t>
  </si>
  <si>
    <t>Repayment of hire purchase liabilities</t>
  </si>
  <si>
    <t>Note: * Denotes RM2</t>
  </si>
  <si>
    <t>There were no contingent liabilities at the date of this report.</t>
  </si>
  <si>
    <t xml:space="preserve"> </t>
  </si>
  <si>
    <t>Save as disclosed below, there were no pending material litigations at the date of this report.</t>
  </si>
  <si>
    <t>As this is the first set of quarterly report prepared, there are no comparative figures for comment.</t>
  </si>
  <si>
    <t>ISSUE OF ICPS</t>
  </si>
  <si>
    <t>Timbers industry are to a certain extent affected by weather conditions especially on the supply of logs.</t>
  </si>
  <si>
    <t>25.</t>
  </si>
  <si>
    <t>Comparative Figures</t>
  </si>
  <si>
    <t>NON-CURRENT ASSETS</t>
  </si>
  <si>
    <t>Property, plant and equipment</t>
  </si>
  <si>
    <t>Goodwill on consolidation</t>
  </si>
  <si>
    <t>Deferred tax assets</t>
  </si>
  <si>
    <t>NET CURRENT ASSETS</t>
  </si>
  <si>
    <t>Retained profits</t>
  </si>
  <si>
    <t>The company is principally operating in one industry.  As a result, no segmental reporting is disclosed.</t>
  </si>
  <si>
    <t>Revenue</t>
  </si>
  <si>
    <t>Profit before tax</t>
  </si>
  <si>
    <t>Current taxation</t>
  </si>
  <si>
    <t>Deferred taxation</t>
  </si>
  <si>
    <t>a)</t>
  </si>
  <si>
    <t>The Proposed Share Exchange</t>
  </si>
  <si>
    <t>b)</t>
  </si>
  <si>
    <t>The Proposed Disposal of GLFB</t>
  </si>
  <si>
    <t>c)</t>
  </si>
  <si>
    <t>The Proposed Debt Settlement</t>
  </si>
  <si>
    <t>d)</t>
  </si>
  <si>
    <t>The Proposed Acquisition</t>
  </si>
  <si>
    <t>e)</t>
  </si>
  <si>
    <t>The Proposed Compulsory Acquisition</t>
  </si>
  <si>
    <t>f)</t>
  </si>
  <si>
    <t>GO exemption for the for Acquisition</t>
  </si>
  <si>
    <t>g)</t>
  </si>
  <si>
    <t>Proposed Offer/Placement</t>
  </si>
  <si>
    <t>h)</t>
  </si>
  <si>
    <t>Proposed Transfer of Listing Status from GLFB to Maxtral</t>
  </si>
  <si>
    <t>The Proposed Creditors' Scheme</t>
  </si>
  <si>
    <t>Basis of Preparation</t>
  </si>
  <si>
    <t>The interim financial report is unaudited and has been prepared in accordance with MASB 26 - Interim Financial</t>
  </si>
  <si>
    <t>The accounting policies and methods of computation adopted by the Group in this interim financial report are</t>
  </si>
  <si>
    <t>consistent with those adopted in the financial statements for the year ended 31 December 2002, except for the</t>
  </si>
  <si>
    <t>adoption of MASB 11 : Consolidated Financial Statement, MASB 21 : Business Combinations, MASB 25 : Income</t>
  </si>
  <si>
    <t>Taxes and MASB 27 : Borrowing Costs.</t>
  </si>
  <si>
    <t>MASB 11 and MASB 21 were adopted as this the first consolidated financial statements.  With the exception of</t>
  </si>
  <si>
    <t>MASB 25, there are no change in the accounting policies that affect the net profit as a result of the adoption of</t>
  </si>
  <si>
    <t>There were no items affecting the assets, liabilities, net income or cash flows that are unusual because of their</t>
  </si>
  <si>
    <t>nature, size or incidence except for the acquisitions as stated in Note 19.</t>
  </si>
  <si>
    <t>There were no changes in estimates that have a material effect in the current quarter.</t>
  </si>
  <si>
    <t>During the financial period under review, the Company sub-divided each of its ordinary shares of RM1.00 in the</t>
  </si>
  <si>
    <t>existing capital, both issued and unissued, into two (2) ordinary shares of RM0.50 each.  Subsequently, the</t>
  </si>
  <si>
    <t>authorised share capital of the company was increased from RM100,000 to RM500,000,000 comprised of</t>
  </si>
  <si>
    <t>900,000,000 ordinary shares of RM0.50 each and 500,000,000 irredeemable convertible preference shares</t>
  </si>
  <si>
    <t>("ICPS") of RM0.10 each.</t>
  </si>
  <si>
    <t>On 4 August 2003, the company issued new additional 149,944,047 ordinary shares of RM0.50 each at an issue</t>
  </si>
  <si>
    <t>price of RM0.50 each and 144,570,837 ICPS of RM0.10 each at an issue price of RM0.50 each pursuant to the</t>
  </si>
  <si>
    <t>Debt and Equities Securities (continued)</t>
  </si>
  <si>
    <t>The valuations of property, plant and equipment have been brought forward without amendment from the</t>
  </si>
  <si>
    <t>previous financial statements.</t>
  </si>
  <si>
    <t>There were no material events subsequent to the end of the financial period to-date except for the following.</t>
  </si>
  <si>
    <t>full by surrendering one (1) ICPS of RM0.10 each and the remaining RM0.40 capitalised from the share premium</t>
  </si>
  <si>
    <t>account, on the following dates:</t>
  </si>
  <si>
    <t>Date</t>
  </si>
  <si>
    <t>8 October 2003</t>
  </si>
  <si>
    <t>21 October 2003</t>
  </si>
  <si>
    <t>27 August 2003</t>
  </si>
  <si>
    <t>8 September 2003</t>
  </si>
  <si>
    <t>49,503,418</t>
  </si>
  <si>
    <t>650,000</t>
  </si>
  <si>
    <t>1,250,000</t>
  </si>
  <si>
    <t>3,752,000</t>
  </si>
  <si>
    <t>Save as below, there were no issuances, cancellations, repurchases, resale and repayments of debt and</t>
  </si>
  <si>
    <t>equity securities.</t>
  </si>
  <si>
    <t>the period (RM'000)</t>
  </si>
  <si>
    <t>Basic - Adjusted net profit for</t>
  </si>
  <si>
    <t>Diluted - Net profit for</t>
  </si>
  <si>
    <t>The basic earnings per share for the current quarter and financial year-to-date are calculated by dividing the</t>
  </si>
  <si>
    <t>Earnings Per Share (continued)</t>
  </si>
  <si>
    <t>Reporting and paragraph 9.22 of the Listing Requirements of the Kuala Lumpur Stock Exchange.</t>
  </si>
  <si>
    <t>Additional new ordinary shares of RM0.50 each were allotted pursuant to conversion of ICPS into ordinary shares</t>
  </si>
  <si>
    <t>No. of new ordinary shares allotted</t>
  </si>
  <si>
    <t>Diluted weighted average number</t>
  </si>
  <si>
    <t>The proposed  transfer listing of the listing status of GLFB on the Second Board of KLSE to</t>
  </si>
  <si>
    <t>Shareholders' equity</t>
  </si>
  <si>
    <t>SHARE CAPITAL</t>
  </si>
  <si>
    <t>PROFIT FOR THE PERIOD</t>
  </si>
  <si>
    <t>Increase in inventories</t>
  </si>
  <si>
    <t>Increase in receivables</t>
  </si>
  <si>
    <t>Increase in payables</t>
  </si>
  <si>
    <t>Net cash generated from operating activities</t>
  </si>
  <si>
    <t>Net cash generated used in investing activities</t>
  </si>
  <si>
    <t>Net cash used in financing activities</t>
  </si>
  <si>
    <t>NET DECREASE IN CASH AND CASH EQUIVALENTS</t>
  </si>
  <si>
    <t>on the basis each ICPS of RM0.10 each were converted into one (1) ordinary share of RM0.50 each payable in</t>
  </si>
  <si>
    <t>with the acquisition of 97.52% equity interests in Kin Yip Wood Industry Sdn Bhd and its wholly owned subsidiary,</t>
  </si>
  <si>
    <t>Cergas Kapital Sdn Bhd.  Cergas Kapital Sdn Bhd has remained dormant since incorporation.</t>
  </si>
  <si>
    <t>a judgement for the sum of RM2,697,087.43 was awarded against KIB in favour of KYWI, with interest at 8% per</t>
  </si>
  <si>
    <t>annum on the judgement sum from 7 February 1996 until the date of full payment .  Pursuant to the said</t>
  </si>
  <si>
    <t>Companies Act, 1965 ("the Act").  The proposed  scheme of arrangement with KIB's creditors pursuant to</t>
  </si>
  <si>
    <t>creditors at an issue price of RM1.00 per share.  The cut-off date for the debts owing to the creditors was 31</t>
  </si>
  <si>
    <t>October 1998, and the scheme also include the propose waiver by all creditors of all interest accrued after the</t>
  </si>
  <si>
    <t>cut-off date. MPTR will assume the listing status of KIB as part of a collective schemes ("Proposed Restructuring</t>
  </si>
  <si>
    <t>each in KYWI representing the remaining approximately 2.48% of equity interest in KYWI for a</t>
  </si>
  <si>
    <t>consideration of RM3,045,163. The proposed compulsory acquisition is still pending completion as at the</t>
  </si>
  <si>
    <t>date of this report.</t>
  </si>
  <si>
    <t>Scheme") to enable KIB to restructure the outstanding liabilities of KIB and subsequently the de-listing of KIB</t>
  </si>
  <si>
    <t>from the Official List of the Kuala Lumpur Stock Exchange ("KLSE"). The Proposed Restructuring Scheme was</t>
  </si>
  <si>
    <t>approved by the KIB's creditors in the Court Convened Creditors Meeting on 16 October 2003 and by KIB's</t>
  </si>
  <si>
    <t>shareholders in the Court Convened Shareholders Meeting and Extraordinary General Meeting on 17 October</t>
  </si>
  <si>
    <t>ISSUE OF ORDINARY SHARES</t>
  </si>
  <si>
    <t>Group.  The proposed debt settlement was completed on 4 August 2003.</t>
  </si>
  <si>
    <t>Shares at par and 119,570,837 new ICPS at an issue price of RM0.50  per ICPS. The proposed acquisition</t>
  </si>
  <si>
    <t xml:space="preserve">was completed on 4 August 2003. </t>
  </si>
  <si>
    <t>and/or parties acting in concert with them, the Vendors had on 23 April 2003, decided not to proceed</t>
  </si>
  <si>
    <t>Material Litigation (continued)</t>
  </si>
  <si>
    <t>adjusted net profit for the period/year-to-date by the weighted average number of ordinary shares in issue. For</t>
  </si>
  <si>
    <t>the purpose of calculating the diluted earnings per share, the net profit for the period/year-to-date and the</t>
  </si>
  <si>
    <t>weighted average number of ordinary shares in issue during the period have been adjusted for the effects of</t>
  </si>
  <si>
    <t>dilutive potential ordinary share from the conversion of ICPS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</si>
</sst>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0.00_);\(0.00\)"/>
    <numFmt numFmtId="177" formatCode="[$-809]dd\ mmmm\ yyyy"/>
    <numFmt numFmtId="178" formatCode="[$-809]d\ mmmm\ yyyy;@"/>
    <numFmt numFmtId="179" formatCode="#,##0_);\(#,##0\);&quot;-&quot;???"/>
    <numFmt numFmtId="180" formatCode="_(* #,##0_);_(* \(#,##0\);_(* &quot;-&quot;??_);_(@_)"/>
    <numFmt numFmtId="181" formatCode="[$-F800]dddd\,\ mmmm\ dd\,\ yyyy"/>
    <numFmt numFmtId="182" formatCode="mmm\-yyyy"/>
    <numFmt numFmtId="183" formatCode="[$-409]dddd\,\ mmmm\ dd\,\ yyyy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_);_(* \(#,##0.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dd/mm/yy;@"/>
    <numFmt numFmtId="194" formatCode="[$-809]dd\ mmmm\ yyyy;@"/>
  </numFmts>
  <fonts count="14">
    <font>
      <sz val="10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u val="single"/>
      <sz val="10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2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21" applyFont="1" applyFill="1" applyBorder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/>
    </xf>
    <xf numFmtId="14" fontId="8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2" xfId="0" applyNumberForma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80" fontId="0" fillId="0" borderId="0" xfId="15" applyNumberForma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2" borderId="0" xfId="0" applyNumberFormat="1" applyFill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80" fontId="0" fillId="0" borderId="0" xfId="15" applyNumberFormat="1" applyFont="1" applyBorder="1" applyAlignment="1">
      <alignment horizontal="right"/>
    </xf>
    <xf numFmtId="41" fontId="0" fillId="0" borderId="4" xfId="0" applyNumberFormat="1" applyBorder="1" applyAlignment="1">
      <alignment/>
    </xf>
    <xf numFmtId="41" fontId="0" fillId="0" borderId="5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 horizontal="right"/>
    </xf>
    <xf numFmtId="41" fontId="0" fillId="0" borderId="5" xfId="0" applyNumberFormat="1" applyBorder="1" applyAlignment="1">
      <alignment/>
    </xf>
    <xf numFmtId="180" fontId="0" fillId="0" borderId="0" xfId="15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workbookViewId="0" topLeftCell="A19">
      <selection activeCell="C48" sqref="C48"/>
    </sheetView>
  </sheetViews>
  <sheetFormatPr defaultColWidth="9.140625" defaultRowHeight="12.75"/>
  <cols>
    <col min="1" max="3" width="12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  <col min="13" max="13" width="2.7109375" style="0" customWidth="1"/>
  </cols>
  <sheetData>
    <row r="1" spans="1:13" ht="19.5">
      <c r="A1" s="23" t="s">
        <v>201</v>
      </c>
      <c r="B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2" t="s">
        <v>202</v>
      </c>
      <c r="B2" s="22"/>
      <c r="C2" s="22"/>
      <c r="D2" s="22"/>
      <c r="E2" s="36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1" ht="14.25">
      <c r="A5" s="79" t="s">
        <v>80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3" ht="14.25">
      <c r="A6" s="79" t="s">
        <v>81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20"/>
      <c r="M6" s="20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24" t="s">
        <v>85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6" t="s">
        <v>166</v>
      </c>
      <c r="F11" s="3"/>
      <c r="G11" s="3"/>
      <c r="H11" s="3"/>
      <c r="I11" s="6" t="s">
        <v>159</v>
      </c>
      <c r="J11" s="3"/>
      <c r="K11" s="3"/>
      <c r="L11" s="3"/>
      <c r="M11" s="3"/>
    </row>
    <row r="12" spans="1:13" ht="12.75">
      <c r="A12" s="3"/>
      <c r="B12" s="3"/>
      <c r="C12" s="3"/>
      <c r="D12" s="12" t="s">
        <v>160</v>
      </c>
      <c r="E12" s="3"/>
      <c r="F12" s="12" t="s">
        <v>162</v>
      </c>
      <c r="G12" s="3"/>
      <c r="H12" s="12" t="s">
        <v>160</v>
      </c>
      <c r="I12" s="3"/>
      <c r="J12" s="12" t="s">
        <v>162</v>
      </c>
      <c r="K12" s="3"/>
      <c r="L12" s="3"/>
      <c r="M12" s="3"/>
    </row>
    <row r="13" spans="1:13" ht="12.75">
      <c r="A13" s="3"/>
      <c r="B13" s="3"/>
      <c r="C13" s="3"/>
      <c r="D13" s="12" t="s">
        <v>161</v>
      </c>
      <c r="E13" s="3"/>
      <c r="F13" s="12" t="s">
        <v>163</v>
      </c>
      <c r="G13" s="3"/>
      <c r="H13" s="12" t="s">
        <v>164</v>
      </c>
      <c r="I13" s="3"/>
      <c r="J13" s="12" t="s">
        <v>165</v>
      </c>
      <c r="K13" s="3"/>
      <c r="L13" s="3"/>
      <c r="M13" s="3"/>
    </row>
    <row r="14" spans="1:13" ht="12.75">
      <c r="A14" s="3"/>
      <c r="B14" s="3"/>
      <c r="C14" s="3"/>
      <c r="D14" s="13" t="s">
        <v>203</v>
      </c>
      <c r="E14" s="3"/>
      <c r="F14" s="13" t="s">
        <v>204</v>
      </c>
      <c r="G14" s="3"/>
      <c r="H14" s="13" t="s">
        <v>203</v>
      </c>
      <c r="I14" s="3"/>
      <c r="J14" s="13" t="s">
        <v>204</v>
      </c>
      <c r="K14" s="3"/>
      <c r="L14" s="3"/>
      <c r="M14" s="3"/>
    </row>
    <row r="15" spans="1:13" ht="12.75">
      <c r="A15" s="3"/>
      <c r="B15" s="3"/>
      <c r="C15" s="3"/>
      <c r="D15" s="6" t="s">
        <v>82</v>
      </c>
      <c r="E15" s="3"/>
      <c r="F15" s="6" t="s">
        <v>82</v>
      </c>
      <c r="G15" s="3"/>
      <c r="H15" s="6" t="s">
        <v>82</v>
      </c>
      <c r="I15" s="3"/>
      <c r="J15" s="6" t="s">
        <v>82</v>
      </c>
      <c r="K15" s="3"/>
      <c r="L15" s="3"/>
      <c r="M15" s="3"/>
    </row>
    <row r="16" spans="1:13" ht="12.75">
      <c r="A16" s="3"/>
      <c r="B16" s="3"/>
      <c r="C16" s="3"/>
      <c r="D16" s="37"/>
      <c r="E16" s="37"/>
      <c r="F16" s="37"/>
      <c r="G16" s="37"/>
      <c r="H16" s="37"/>
      <c r="I16" s="37"/>
      <c r="J16" s="37"/>
      <c r="K16" s="3"/>
      <c r="L16" s="3"/>
      <c r="M16" s="3"/>
    </row>
    <row r="17" spans="1:13" ht="12.75">
      <c r="A17" s="10" t="s">
        <v>152</v>
      </c>
      <c r="B17" s="10"/>
      <c r="C17" s="3"/>
      <c r="D17" s="31">
        <v>12122</v>
      </c>
      <c r="E17" s="37"/>
      <c r="F17" s="63" t="s">
        <v>215</v>
      </c>
      <c r="G17" s="37"/>
      <c r="H17" s="31">
        <v>12122</v>
      </c>
      <c r="I17" s="37"/>
      <c r="J17" s="63" t="s">
        <v>215</v>
      </c>
      <c r="K17" s="3"/>
      <c r="L17" s="3"/>
      <c r="M17" s="3"/>
    </row>
    <row r="18" spans="1:13" ht="12.75">
      <c r="A18" s="3"/>
      <c r="B18" s="3"/>
      <c r="C18" s="3"/>
      <c r="D18" s="37"/>
      <c r="E18" s="37"/>
      <c r="F18" s="37"/>
      <c r="G18" s="37"/>
      <c r="H18" s="37"/>
      <c r="I18" s="37"/>
      <c r="J18" s="37"/>
      <c r="K18" s="3"/>
      <c r="L18" s="3"/>
      <c r="M18" s="3"/>
    </row>
    <row r="19" spans="1:13" ht="12.75">
      <c r="A19" s="10" t="s">
        <v>153</v>
      </c>
      <c r="B19" s="10"/>
      <c r="C19" s="3"/>
      <c r="D19" s="37">
        <v>-7997</v>
      </c>
      <c r="E19" s="37"/>
      <c r="F19" s="63" t="s">
        <v>215</v>
      </c>
      <c r="G19" s="37"/>
      <c r="H19" s="37">
        <v>-7997</v>
      </c>
      <c r="I19" s="37"/>
      <c r="J19" s="63" t="s">
        <v>215</v>
      </c>
      <c r="K19" s="3"/>
      <c r="L19" s="3"/>
      <c r="M19" s="3"/>
    </row>
    <row r="20" spans="1:13" ht="12.75">
      <c r="A20" s="3"/>
      <c r="B20" s="3"/>
      <c r="C20" s="3"/>
      <c r="D20" s="37"/>
      <c r="E20" s="37"/>
      <c r="F20" s="37"/>
      <c r="G20" s="37"/>
      <c r="H20" s="37"/>
      <c r="I20" s="37"/>
      <c r="J20" s="37"/>
      <c r="K20" s="3"/>
      <c r="L20" s="3"/>
      <c r="M20" s="3"/>
    </row>
    <row r="21" spans="1:13" ht="12.75">
      <c r="A21" s="3"/>
      <c r="B21" s="3"/>
      <c r="C21" s="3"/>
      <c r="D21" s="38"/>
      <c r="E21" s="37"/>
      <c r="F21" s="38"/>
      <c r="G21" s="37"/>
      <c r="H21" s="38"/>
      <c r="I21" s="37"/>
      <c r="J21" s="38"/>
      <c r="K21" s="3"/>
      <c r="L21" s="3"/>
      <c r="M21" s="3"/>
    </row>
    <row r="22" spans="1:13" ht="12.75">
      <c r="A22" s="10" t="s">
        <v>155</v>
      </c>
      <c r="B22" s="10"/>
      <c r="C22" s="3"/>
      <c r="D22" s="32">
        <f>D17+D19</f>
        <v>4125</v>
      </c>
      <c r="E22" s="37"/>
      <c r="F22" s="63" t="s">
        <v>215</v>
      </c>
      <c r="G22" s="37"/>
      <c r="H22" s="32">
        <f>H17+H19</f>
        <v>4125</v>
      </c>
      <c r="I22" s="37"/>
      <c r="J22" s="63" t="s">
        <v>215</v>
      </c>
      <c r="K22" s="3"/>
      <c r="L22" s="3"/>
      <c r="M22" s="3"/>
    </row>
    <row r="23" spans="1:13" ht="12.75">
      <c r="A23" s="3"/>
      <c r="B23" s="3"/>
      <c r="C23" s="3"/>
      <c r="D23" s="32"/>
      <c r="E23" s="37"/>
      <c r="F23" s="32"/>
      <c r="G23" s="37"/>
      <c r="H23" s="32"/>
      <c r="I23" s="37"/>
      <c r="J23" s="32"/>
      <c r="K23" s="3"/>
      <c r="L23" s="3"/>
      <c r="M23" s="3"/>
    </row>
    <row r="24" spans="1:13" ht="12.75">
      <c r="A24" s="10" t="s">
        <v>154</v>
      </c>
      <c r="B24" s="10"/>
      <c r="C24" s="3"/>
      <c r="D24" s="32">
        <v>0</v>
      </c>
      <c r="E24" s="37"/>
      <c r="F24" s="63" t="s">
        <v>215</v>
      </c>
      <c r="G24" s="37"/>
      <c r="H24" s="32">
        <v>0</v>
      </c>
      <c r="I24" s="37"/>
      <c r="J24" s="63" t="s">
        <v>215</v>
      </c>
      <c r="K24" s="3"/>
      <c r="L24" s="3"/>
      <c r="M24" s="3"/>
    </row>
    <row r="25" spans="1:13" ht="12.75">
      <c r="A25" s="3"/>
      <c r="B25" s="3"/>
      <c r="C25" s="3"/>
      <c r="D25" s="32"/>
      <c r="E25" s="37"/>
      <c r="F25" s="32"/>
      <c r="G25" s="37"/>
      <c r="H25" s="32"/>
      <c r="I25" s="37"/>
      <c r="J25" s="32"/>
      <c r="K25" s="3"/>
      <c r="L25" s="3"/>
      <c r="M25" s="3"/>
    </row>
    <row r="26" spans="1:13" ht="12.75">
      <c r="A26" s="9" t="s">
        <v>205</v>
      </c>
      <c r="B26" s="3"/>
      <c r="C26" s="3"/>
      <c r="D26" s="32">
        <v>-320</v>
      </c>
      <c r="E26" s="37"/>
      <c r="F26" s="63" t="s">
        <v>215</v>
      </c>
      <c r="G26" s="37"/>
      <c r="H26" s="32">
        <v>-320</v>
      </c>
      <c r="I26" s="37"/>
      <c r="J26" s="63" t="s">
        <v>215</v>
      </c>
      <c r="K26" s="3"/>
      <c r="L26" s="3"/>
      <c r="M26" s="3"/>
    </row>
    <row r="27" spans="1:13" ht="12.75">
      <c r="A27" s="3"/>
      <c r="B27" s="3"/>
      <c r="C27" s="3"/>
      <c r="D27" s="32"/>
      <c r="E27" s="37"/>
      <c r="F27" s="32"/>
      <c r="G27" s="37"/>
      <c r="H27" s="32"/>
      <c r="I27" s="37"/>
      <c r="J27" s="32"/>
      <c r="K27" s="3"/>
      <c r="L27" s="3"/>
      <c r="M27" s="3"/>
    </row>
    <row r="28" spans="1:13" ht="12.75">
      <c r="A28" s="10" t="s">
        <v>156</v>
      </c>
      <c r="B28" s="10"/>
      <c r="C28" s="3"/>
      <c r="D28" s="32">
        <v>-531</v>
      </c>
      <c r="E28" s="37"/>
      <c r="F28" s="63" t="s">
        <v>215</v>
      </c>
      <c r="G28" s="37"/>
      <c r="H28" s="32">
        <v>-531</v>
      </c>
      <c r="I28" s="37"/>
      <c r="J28" s="63" t="s">
        <v>215</v>
      </c>
      <c r="K28" s="3"/>
      <c r="L28" s="3"/>
      <c r="M28" s="3"/>
    </row>
    <row r="29" spans="1:13" ht="12.75">
      <c r="A29" s="3"/>
      <c r="B29" s="3"/>
      <c r="C29" s="3"/>
      <c r="D29" s="32"/>
      <c r="E29" s="37"/>
      <c r="F29" s="32"/>
      <c r="G29" s="37"/>
      <c r="H29" s="32"/>
      <c r="I29" s="37"/>
      <c r="J29" s="32"/>
      <c r="K29" s="3"/>
      <c r="L29" s="3"/>
      <c r="M29" s="3"/>
    </row>
    <row r="30" spans="1:13" ht="12.75">
      <c r="A30" s="3"/>
      <c r="B30" s="3"/>
      <c r="C30" s="3"/>
      <c r="D30" s="35"/>
      <c r="E30" s="37"/>
      <c r="F30" s="35"/>
      <c r="G30" s="37"/>
      <c r="H30" s="35"/>
      <c r="I30" s="37"/>
      <c r="J30" s="35"/>
      <c r="K30" s="3"/>
      <c r="L30" s="3"/>
      <c r="M30" s="3"/>
    </row>
    <row r="31" spans="1:13" ht="12.75">
      <c r="A31" s="10" t="s">
        <v>157</v>
      </c>
      <c r="B31" s="10"/>
      <c r="C31" s="3"/>
      <c r="D31" s="32">
        <f>D22+D24+D26+D28</f>
        <v>3274</v>
      </c>
      <c r="E31" s="37"/>
      <c r="F31" s="63" t="s">
        <v>215</v>
      </c>
      <c r="G31" s="37"/>
      <c r="H31" s="32">
        <f>H22+H24+H26+H28</f>
        <v>3274</v>
      </c>
      <c r="I31" s="37"/>
      <c r="J31" s="63" t="s">
        <v>215</v>
      </c>
      <c r="K31" s="3"/>
      <c r="L31" s="3"/>
      <c r="M31" s="3"/>
    </row>
    <row r="32" spans="1:13" ht="12.75">
      <c r="A32" s="3"/>
      <c r="B32" s="3"/>
      <c r="C32" s="3"/>
      <c r="D32" s="32"/>
      <c r="E32" s="37"/>
      <c r="F32" s="32"/>
      <c r="G32" s="37"/>
      <c r="H32" s="32"/>
      <c r="I32" s="37"/>
      <c r="J32" s="32"/>
      <c r="K32" s="3"/>
      <c r="L32" s="3"/>
      <c r="M32" s="3"/>
    </row>
    <row r="33" spans="1:13" ht="12.75">
      <c r="A33" s="10" t="s">
        <v>158</v>
      </c>
      <c r="B33" s="10"/>
      <c r="C33" s="3"/>
      <c r="D33" s="32">
        <v>0</v>
      </c>
      <c r="E33" s="37"/>
      <c r="F33" s="63" t="s">
        <v>215</v>
      </c>
      <c r="G33" s="37"/>
      <c r="H33" s="32">
        <v>0</v>
      </c>
      <c r="I33" s="37"/>
      <c r="J33" s="63" t="s">
        <v>215</v>
      </c>
      <c r="K33" s="3"/>
      <c r="L33" s="3"/>
      <c r="M33" s="3"/>
    </row>
    <row r="34" spans="1:13" ht="12.75">
      <c r="A34" s="3"/>
      <c r="B34" s="3"/>
      <c r="C34" s="3"/>
      <c r="D34" s="32"/>
      <c r="E34" s="37"/>
      <c r="F34" s="32"/>
      <c r="G34" s="37"/>
      <c r="H34" s="32"/>
      <c r="I34" s="37"/>
      <c r="J34" s="32"/>
      <c r="K34" s="3"/>
      <c r="L34" s="3"/>
      <c r="M34" s="3"/>
    </row>
    <row r="35" spans="1:13" ht="12.75">
      <c r="A35" s="10" t="s">
        <v>148</v>
      </c>
      <c r="B35" s="10"/>
      <c r="C35" s="3"/>
      <c r="D35" s="32">
        <v>-562</v>
      </c>
      <c r="E35" s="37"/>
      <c r="F35" s="63" t="s">
        <v>215</v>
      </c>
      <c r="G35" s="37"/>
      <c r="H35" s="32">
        <v>-562</v>
      </c>
      <c r="I35" s="37"/>
      <c r="J35" s="63" t="s">
        <v>215</v>
      </c>
      <c r="K35" s="3"/>
      <c r="L35" s="3"/>
      <c r="M35" s="3"/>
    </row>
    <row r="36" spans="1:13" ht="12.75">
      <c r="A36" s="3"/>
      <c r="B36" s="3"/>
      <c r="C36" s="3"/>
      <c r="D36" s="32"/>
      <c r="E36" s="37"/>
      <c r="F36" s="32"/>
      <c r="G36" s="37"/>
      <c r="H36" s="32"/>
      <c r="I36" s="37"/>
      <c r="J36" s="32"/>
      <c r="K36" s="3"/>
      <c r="L36" s="3"/>
      <c r="M36" s="3"/>
    </row>
    <row r="37" spans="1:13" ht="12.75">
      <c r="A37" s="3"/>
      <c r="B37" s="3"/>
      <c r="C37" s="3"/>
      <c r="D37" s="35"/>
      <c r="E37" s="37"/>
      <c r="F37" s="35"/>
      <c r="G37" s="37"/>
      <c r="H37" s="35"/>
      <c r="I37" s="37"/>
      <c r="J37" s="35"/>
      <c r="K37" s="3"/>
      <c r="L37" s="3"/>
      <c r="M37" s="3"/>
    </row>
    <row r="38" spans="1:13" ht="12.75">
      <c r="A38" s="10" t="s">
        <v>149</v>
      </c>
      <c r="B38" s="10"/>
      <c r="C38" s="3"/>
      <c r="D38" s="32">
        <f>+D31+D33+D35</f>
        <v>2712</v>
      </c>
      <c r="E38" s="37"/>
      <c r="F38" s="63" t="s">
        <v>215</v>
      </c>
      <c r="G38" s="37"/>
      <c r="H38" s="32">
        <f>+H31+H33+H35</f>
        <v>2712</v>
      </c>
      <c r="I38" s="37"/>
      <c r="J38" s="63" t="s">
        <v>215</v>
      </c>
      <c r="K38" s="3"/>
      <c r="L38" s="3"/>
      <c r="M38" s="3"/>
    </row>
    <row r="39" spans="1:13" ht="12.75">
      <c r="A39" s="3"/>
      <c r="B39" s="3"/>
      <c r="C39" s="3"/>
      <c r="D39" s="32"/>
      <c r="E39" s="37"/>
      <c r="F39" s="32"/>
      <c r="G39" s="37"/>
      <c r="H39" s="32"/>
      <c r="I39" s="37"/>
      <c r="J39" s="32"/>
      <c r="K39" s="3"/>
      <c r="L39" s="3"/>
      <c r="M39" s="3"/>
    </row>
    <row r="40" spans="1:13" ht="12.75">
      <c r="A40" s="10" t="s">
        <v>150</v>
      </c>
      <c r="B40" s="10"/>
      <c r="C40" s="3"/>
      <c r="D40" s="32">
        <v>-770</v>
      </c>
      <c r="E40" s="37"/>
      <c r="F40" s="63" t="s">
        <v>215</v>
      </c>
      <c r="G40" s="37"/>
      <c r="H40" s="32">
        <v>-770</v>
      </c>
      <c r="I40" s="37"/>
      <c r="J40" s="63" t="s">
        <v>215</v>
      </c>
      <c r="K40" s="3"/>
      <c r="L40" s="3"/>
      <c r="M40" s="3"/>
    </row>
    <row r="41" spans="1:13" ht="12.75">
      <c r="A41" s="10"/>
      <c r="B41" s="10"/>
      <c r="C41" s="3"/>
      <c r="D41" s="62"/>
      <c r="E41" s="37"/>
      <c r="F41" s="62"/>
      <c r="G41" s="37"/>
      <c r="H41" s="62"/>
      <c r="I41" s="37"/>
      <c r="J41" s="62"/>
      <c r="K41" s="3"/>
      <c r="L41" s="3"/>
      <c r="M41" s="3"/>
    </row>
    <row r="42" spans="1:13" ht="12.75">
      <c r="A42" s="10"/>
      <c r="B42" s="10"/>
      <c r="C42" s="3"/>
      <c r="D42" s="32"/>
      <c r="E42" s="37"/>
      <c r="F42" s="32"/>
      <c r="G42" s="37"/>
      <c r="H42" s="32"/>
      <c r="I42" s="37"/>
      <c r="J42" s="32"/>
      <c r="K42" s="3"/>
      <c r="L42" s="3"/>
      <c r="M42" s="3"/>
    </row>
    <row r="43" spans="1:13" ht="12.75">
      <c r="A43" s="10" t="s">
        <v>206</v>
      </c>
      <c r="B43" s="10"/>
      <c r="C43" s="3"/>
      <c r="D43" s="32"/>
      <c r="E43" s="37"/>
      <c r="F43" s="32"/>
      <c r="G43" s="37"/>
      <c r="H43" s="32"/>
      <c r="I43" s="37"/>
      <c r="J43" s="32"/>
      <c r="K43" s="3"/>
      <c r="L43" s="3"/>
      <c r="M43" s="3"/>
    </row>
    <row r="44" spans="1:13" ht="12.75">
      <c r="A44" s="10" t="s">
        <v>207</v>
      </c>
      <c r="B44" s="3"/>
      <c r="C44" s="3"/>
      <c r="D44" s="32">
        <f>D38+D40</f>
        <v>1942</v>
      </c>
      <c r="E44" s="37"/>
      <c r="F44" s="63" t="s">
        <v>215</v>
      </c>
      <c r="G44" s="37"/>
      <c r="H44" s="32">
        <f>H38+H40</f>
        <v>1942</v>
      </c>
      <c r="I44" s="37"/>
      <c r="J44" s="63" t="s">
        <v>215</v>
      </c>
      <c r="K44" s="3"/>
      <c r="L44" s="3"/>
      <c r="M44" s="3"/>
    </row>
    <row r="45" spans="1:13" ht="12.75">
      <c r="A45" s="10"/>
      <c r="B45" s="3"/>
      <c r="C45" s="3"/>
      <c r="D45" s="32"/>
      <c r="E45" s="37"/>
      <c r="F45" s="32"/>
      <c r="G45" s="37"/>
      <c r="H45" s="32"/>
      <c r="I45" s="37"/>
      <c r="J45" s="32"/>
      <c r="K45" s="3"/>
      <c r="L45" s="3"/>
      <c r="M45" s="3"/>
    </row>
    <row r="46" spans="1:13" ht="12.75">
      <c r="A46" s="10" t="s">
        <v>208</v>
      </c>
      <c r="B46" s="3"/>
      <c r="C46" s="3"/>
      <c r="D46" s="32">
        <v>-50</v>
      </c>
      <c r="E46" s="37"/>
      <c r="F46" s="63" t="s">
        <v>215</v>
      </c>
      <c r="G46" s="37"/>
      <c r="H46" s="32">
        <v>-50</v>
      </c>
      <c r="I46" s="37"/>
      <c r="J46" s="63" t="s">
        <v>215</v>
      </c>
      <c r="K46" s="3"/>
      <c r="L46" s="3"/>
      <c r="M46" s="3"/>
    </row>
    <row r="47" spans="1:13" ht="12.75">
      <c r="A47" s="10"/>
      <c r="B47" s="3"/>
      <c r="C47" s="3"/>
      <c r="D47" s="32"/>
      <c r="E47" s="37"/>
      <c r="F47" s="32"/>
      <c r="G47" s="37"/>
      <c r="H47" s="32"/>
      <c r="I47" s="37"/>
      <c r="J47" s="32"/>
      <c r="K47" s="3"/>
      <c r="L47" s="3"/>
      <c r="M47" s="3"/>
    </row>
    <row r="48" spans="1:13" ht="12.75">
      <c r="A48" s="3"/>
      <c r="B48" s="3"/>
      <c r="C48" s="3"/>
      <c r="D48" s="32"/>
      <c r="E48" s="37"/>
      <c r="F48" s="62"/>
      <c r="G48" s="37"/>
      <c r="H48" s="32"/>
      <c r="I48" s="37"/>
      <c r="J48" s="62"/>
      <c r="K48" s="3"/>
      <c r="L48" s="3"/>
      <c r="M48" s="3"/>
    </row>
    <row r="49" spans="1:13" ht="13.5" thickBot="1">
      <c r="A49" s="10" t="s">
        <v>319</v>
      </c>
      <c r="B49" s="10"/>
      <c r="C49" s="3"/>
      <c r="D49" s="33">
        <f>D44+D46</f>
        <v>1892</v>
      </c>
      <c r="E49" s="37"/>
      <c r="F49" s="65" t="s">
        <v>215</v>
      </c>
      <c r="G49" s="37"/>
      <c r="H49" s="33">
        <f>H44+H46</f>
        <v>1892</v>
      </c>
      <c r="I49" s="37"/>
      <c r="J49" s="65" t="s">
        <v>215</v>
      </c>
      <c r="K49" s="3"/>
      <c r="L49" s="3"/>
      <c r="M49" s="3"/>
    </row>
    <row r="50" spans="1:13" ht="13.5" thickTop="1">
      <c r="A50" s="3"/>
      <c r="B50" s="3"/>
      <c r="C50" s="3"/>
      <c r="D50" s="11"/>
      <c r="E50" s="3"/>
      <c r="F50" s="11"/>
      <c r="G50" s="3"/>
      <c r="H50" s="11"/>
      <c r="I50" s="3"/>
      <c r="J50" s="11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9" t="s">
        <v>92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14" t="s">
        <v>90</v>
      </c>
      <c r="B53" s="14"/>
      <c r="C53" s="3"/>
      <c r="D53" s="15">
        <f>Notes!F373</f>
        <v>1.3670997577626074</v>
      </c>
      <c r="E53" s="3"/>
      <c r="F53" s="63" t="s">
        <v>215</v>
      </c>
      <c r="G53" s="3"/>
      <c r="H53" s="15">
        <f>Notes!J373</f>
        <v>4.056667886455121</v>
      </c>
      <c r="I53" s="3"/>
      <c r="J53" s="63" t="s">
        <v>215</v>
      </c>
      <c r="K53" s="3"/>
      <c r="L53" s="3"/>
      <c r="M53" s="3"/>
    </row>
    <row r="54" spans="1:13" ht="12.75">
      <c r="A54" s="14" t="s">
        <v>91</v>
      </c>
      <c r="B54" s="14"/>
      <c r="C54" s="3"/>
      <c r="D54" s="29">
        <f>Notes!F375</f>
        <v>1.093331946442915</v>
      </c>
      <c r="E54" s="3"/>
      <c r="F54" s="63" t="s">
        <v>215</v>
      </c>
      <c r="G54" s="3"/>
      <c r="H54" s="29">
        <f>Notes!J375</f>
        <v>3.244336985784591</v>
      </c>
      <c r="I54" s="3"/>
      <c r="J54" s="63" t="s">
        <v>215</v>
      </c>
      <c r="K54" s="3"/>
      <c r="L54" s="3"/>
      <c r="M54" s="3"/>
    </row>
    <row r="55" spans="1:13" ht="12.75">
      <c r="A55" s="3"/>
      <c r="B55" s="3"/>
      <c r="C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26" t="s">
        <v>89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6"/>
    </row>
    <row r="58" spans="1:13" ht="12.75">
      <c r="A58" s="26" t="s">
        <v>209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</sheetData>
  <mergeCells count="2">
    <mergeCell ref="A5:K5"/>
    <mergeCell ref="A6:K6"/>
  </mergeCells>
  <printOptions/>
  <pageMargins left="0.8661417322834646" right="0.3937007874015748" top="0.984251968503937" bottom="0.6299212598425197" header="0.5118110236220472" footer="0.5118110236220472"/>
  <pageSetup fitToHeight="10" horizontalDpi="300" verticalDpi="300" orientation="portrait" paperSize="9" scale="90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showGridLines="0" workbookViewId="0" topLeftCell="A39">
      <selection activeCell="I57" sqref="I57"/>
    </sheetView>
  </sheetViews>
  <sheetFormatPr defaultColWidth="9.140625" defaultRowHeight="12.75"/>
  <sheetData>
    <row r="1" spans="1:16" ht="19.5">
      <c r="A1" s="23" t="s">
        <v>201</v>
      </c>
      <c r="B1" s="21"/>
      <c r="C1" s="21"/>
      <c r="D1" s="21"/>
      <c r="E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2" t="s">
        <v>202</v>
      </c>
      <c r="B2" s="22"/>
      <c r="C2" s="22"/>
      <c r="D2" s="22"/>
      <c r="E2" s="22"/>
      <c r="F2" s="22"/>
      <c r="G2" s="22"/>
      <c r="H2" s="36"/>
      <c r="I2" s="22"/>
      <c r="J2" s="22"/>
      <c r="K2" s="22"/>
      <c r="L2" s="22"/>
      <c r="M2" s="22"/>
      <c r="N2" s="22"/>
      <c r="O2" s="22"/>
      <c r="P2" s="22"/>
    </row>
    <row r="3" spans="1:16" ht="12.75">
      <c r="A3" s="2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24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3"/>
      <c r="B7" s="3"/>
      <c r="C7" s="3"/>
      <c r="D7" s="3"/>
      <c r="E7" s="3"/>
      <c r="F7" s="3"/>
      <c r="H7" s="3"/>
      <c r="I7" s="12" t="s">
        <v>83</v>
      </c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H8" s="3"/>
      <c r="I8" s="12" t="s">
        <v>84</v>
      </c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H9" s="3"/>
      <c r="I9" s="13" t="s">
        <v>203</v>
      </c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H10" s="3"/>
      <c r="I10" s="6" t="s">
        <v>100</v>
      </c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H11" s="3"/>
      <c r="I11" s="6" t="s">
        <v>82</v>
      </c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H12" s="3"/>
      <c r="I12" s="6"/>
      <c r="J12" s="3"/>
      <c r="K12" s="3"/>
      <c r="L12" s="3"/>
      <c r="M12" s="3"/>
      <c r="N12" s="3"/>
      <c r="O12" s="3"/>
      <c r="P12" s="3"/>
    </row>
    <row r="13" spans="1:16" ht="12.75">
      <c r="A13" s="9" t="s">
        <v>244</v>
      </c>
      <c r="B13" s="3"/>
      <c r="C13" s="3"/>
      <c r="D13" s="3"/>
      <c r="E13" s="3"/>
      <c r="F13" s="3"/>
      <c r="H13" s="3"/>
      <c r="I13" s="6"/>
      <c r="J13" s="3"/>
      <c r="K13" s="3"/>
      <c r="L13" s="3"/>
      <c r="M13" s="3"/>
      <c r="N13" s="3"/>
      <c r="O13" s="3"/>
      <c r="P13" s="3"/>
    </row>
    <row r="14" spans="1:16" ht="12.75">
      <c r="A14" s="7" t="s">
        <v>245</v>
      </c>
      <c r="B14" s="9"/>
      <c r="C14" s="9"/>
      <c r="D14" s="9"/>
      <c r="E14" s="9"/>
      <c r="F14" s="3"/>
      <c r="H14" s="37"/>
      <c r="I14" s="37">
        <v>55277</v>
      </c>
      <c r="J14" s="3"/>
      <c r="K14" s="3"/>
      <c r="L14" s="3"/>
      <c r="M14" s="3"/>
      <c r="N14" s="3"/>
      <c r="O14" s="3"/>
      <c r="P14" s="3"/>
    </row>
    <row r="15" spans="1:16" ht="12.75">
      <c r="A15" s="7" t="s">
        <v>246</v>
      </c>
      <c r="B15" s="9"/>
      <c r="C15" s="9"/>
      <c r="D15" s="9"/>
      <c r="E15" s="9"/>
      <c r="F15" s="3"/>
      <c r="H15" s="37"/>
      <c r="I15" s="37">
        <v>98371</v>
      </c>
      <c r="J15" s="3"/>
      <c r="K15" s="3"/>
      <c r="L15" s="3"/>
      <c r="M15" s="3"/>
      <c r="N15" s="3"/>
      <c r="O15" s="3"/>
      <c r="P15" s="3"/>
    </row>
    <row r="16" spans="1:16" ht="12.75">
      <c r="A16" s="7" t="s">
        <v>247</v>
      </c>
      <c r="B16" s="9"/>
      <c r="C16" s="9"/>
      <c r="D16" s="9"/>
      <c r="E16" s="9"/>
      <c r="F16" s="3"/>
      <c r="H16" s="37"/>
      <c r="I16" s="67">
        <v>1479</v>
      </c>
      <c r="J16" s="3"/>
      <c r="K16" s="3"/>
      <c r="L16" s="3"/>
      <c r="M16" s="3"/>
      <c r="N16" s="3"/>
      <c r="O16" s="3"/>
      <c r="P16" s="3"/>
    </row>
    <row r="17" spans="1:16" ht="12.75">
      <c r="A17" s="7"/>
      <c r="B17" s="9"/>
      <c r="C17" s="9"/>
      <c r="D17" s="9"/>
      <c r="E17" s="9"/>
      <c r="F17" s="3"/>
      <c r="H17" s="37"/>
      <c r="I17" s="34">
        <f>SUM(I14:I16)</f>
        <v>155127</v>
      </c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H18" s="37"/>
      <c r="I18" s="37"/>
      <c r="J18" s="3"/>
      <c r="K18" s="3"/>
      <c r="L18" s="3"/>
      <c r="M18" s="3"/>
      <c r="N18" s="3"/>
      <c r="O18" s="3"/>
      <c r="P18" s="3"/>
    </row>
    <row r="19" spans="1:16" ht="12.75">
      <c r="A19" s="9" t="s">
        <v>167</v>
      </c>
      <c r="B19" s="9"/>
      <c r="C19" s="9"/>
      <c r="D19" s="9"/>
      <c r="E19" s="9"/>
      <c r="F19" s="3"/>
      <c r="H19" s="37"/>
      <c r="I19" s="37"/>
      <c r="J19" s="3"/>
      <c r="K19" s="3"/>
      <c r="L19" s="3"/>
      <c r="M19" s="3"/>
      <c r="N19" s="3"/>
      <c r="O19" s="3"/>
      <c r="P19" s="3"/>
    </row>
    <row r="20" spans="1:16" ht="12.75">
      <c r="A20" s="3" t="s">
        <v>168</v>
      </c>
      <c r="B20" s="3"/>
      <c r="C20" s="3"/>
      <c r="D20" s="3"/>
      <c r="E20" s="3"/>
      <c r="F20" s="3"/>
      <c r="H20" s="37"/>
      <c r="I20" s="37">
        <v>23599</v>
      </c>
      <c r="J20" s="3"/>
      <c r="K20" s="3"/>
      <c r="L20" s="3"/>
      <c r="M20" s="3"/>
      <c r="N20" s="3"/>
      <c r="O20" s="3"/>
      <c r="P20" s="3"/>
    </row>
    <row r="21" spans="1:16" ht="12.75">
      <c r="A21" s="3" t="s">
        <v>169</v>
      </c>
      <c r="B21" s="3"/>
      <c r="C21" s="3"/>
      <c r="D21" s="3"/>
      <c r="E21" s="3"/>
      <c r="F21" s="3"/>
      <c r="H21" s="37"/>
      <c r="I21" s="37">
        <v>17873</v>
      </c>
      <c r="J21" s="3"/>
      <c r="K21" s="3"/>
      <c r="L21" s="3"/>
      <c r="M21" s="3"/>
      <c r="N21" s="3"/>
      <c r="O21" s="3"/>
      <c r="P21" s="3"/>
    </row>
    <row r="22" spans="1:16" ht="12.75">
      <c r="A22" s="3" t="s">
        <v>170</v>
      </c>
      <c r="B22" s="3"/>
      <c r="C22" s="3"/>
      <c r="D22" s="3"/>
      <c r="E22" s="3"/>
      <c r="F22" s="3"/>
      <c r="H22" s="37"/>
      <c r="I22" s="37">
        <v>6843</v>
      </c>
      <c r="J22" s="3"/>
      <c r="K22" s="3"/>
      <c r="L22" s="3"/>
      <c r="M22" s="3"/>
      <c r="N22" s="3"/>
      <c r="O22" s="3"/>
      <c r="P22" s="3"/>
    </row>
    <row r="23" spans="1:16" ht="12.75">
      <c r="A23" s="3" t="s">
        <v>210</v>
      </c>
      <c r="B23" s="3"/>
      <c r="C23" s="3"/>
      <c r="D23" s="3"/>
      <c r="E23" s="3"/>
      <c r="F23" s="3"/>
      <c r="H23" s="37"/>
      <c r="I23" s="37">
        <v>21</v>
      </c>
      <c r="J23" s="3"/>
      <c r="K23" s="3"/>
      <c r="L23" s="3"/>
      <c r="M23" s="3"/>
      <c r="N23" s="3"/>
      <c r="O23" s="3"/>
      <c r="P23" s="3"/>
    </row>
    <row r="24" spans="1:16" ht="12.75">
      <c r="A24" s="3" t="s">
        <v>211</v>
      </c>
      <c r="B24" s="3"/>
      <c r="C24" s="3"/>
      <c r="D24" s="3"/>
      <c r="E24" s="3"/>
      <c r="F24" s="3"/>
      <c r="H24" s="37"/>
      <c r="I24" s="37">
        <v>2600</v>
      </c>
      <c r="J24" s="3"/>
      <c r="K24" s="3"/>
      <c r="L24" s="3"/>
      <c r="M24" s="3"/>
      <c r="N24" s="3"/>
      <c r="O24" s="3"/>
      <c r="P24" s="3"/>
    </row>
    <row r="25" spans="1:16" ht="12.75">
      <c r="A25" s="3" t="s">
        <v>171</v>
      </c>
      <c r="B25" s="3"/>
      <c r="C25" s="3"/>
      <c r="D25" s="3"/>
      <c r="E25" s="3"/>
      <c r="F25" s="3"/>
      <c r="H25" s="37"/>
      <c r="I25" s="37">
        <v>194</v>
      </c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H26" s="37"/>
      <c r="I26" s="34">
        <f>SUM(I20:I25)</f>
        <v>51130</v>
      </c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H27" s="37"/>
      <c r="I27" s="37"/>
      <c r="J27" s="3"/>
      <c r="K27" s="3"/>
      <c r="L27" s="3"/>
      <c r="M27" s="3"/>
      <c r="N27" s="3"/>
      <c r="O27" s="3"/>
      <c r="P27" s="3"/>
    </row>
    <row r="28" spans="1:16" ht="12.75">
      <c r="A28" s="9" t="s">
        <v>77</v>
      </c>
      <c r="B28" s="9"/>
      <c r="C28" s="9"/>
      <c r="D28" s="9"/>
      <c r="E28" s="9"/>
      <c r="F28" s="3"/>
      <c r="H28" s="37"/>
      <c r="I28" s="37"/>
      <c r="J28" s="3"/>
      <c r="K28" s="3"/>
      <c r="L28" s="3"/>
      <c r="M28" s="3"/>
      <c r="N28" s="3"/>
      <c r="O28" s="3"/>
      <c r="P28" s="3"/>
    </row>
    <row r="29" spans="1:16" ht="12.75">
      <c r="A29" s="3" t="s">
        <v>172</v>
      </c>
      <c r="B29" s="3"/>
      <c r="C29" s="3"/>
      <c r="D29" s="3"/>
      <c r="E29" s="3"/>
      <c r="F29" s="3"/>
      <c r="H29" s="37"/>
      <c r="I29" s="37">
        <v>26400</v>
      </c>
      <c r="J29" s="3"/>
      <c r="K29" s="3"/>
      <c r="L29" s="3"/>
      <c r="M29" s="3"/>
      <c r="N29" s="3"/>
      <c r="O29" s="3"/>
      <c r="P29" s="3"/>
    </row>
    <row r="30" spans="1:16" ht="12.75">
      <c r="A30" s="3" t="s">
        <v>173</v>
      </c>
      <c r="B30" s="3"/>
      <c r="C30" s="3"/>
      <c r="D30" s="3"/>
      <c r="E30" s="3"/>
      <c r="F30" s="3"/>
      <c r="H30" s="37"/>
      <c r="I30" s="37">
        <v>5336</v>
      </c>
      <c r="J30" s="3"/>
      <c r="K30" s="3"/>
      <c r="L30" s="3"/>
      <c r="M30" s="3"/>
      <c r="N30" s="3"/>
      <c r="O30" s="3"/>
      <c r="P30" s="3"/>
    </row>
    <row r="31" spans="1:16" ht="12.75">
      <c r="A31" s="3" t="s">
        <v>174</v>
      </c>
      <c r="B31" s="3"/>
      <c r="C31" s="3"/>
      <c r="D31" s="3"/>
      <c r="E31" s="3"/>
      <c r="F31" s="3"/>
      <c r="H31" s="37"/>
      <c r="I31" s="37">
        <v>3057</v>
      </c>
      <c r="J31" s="3"/>
      <c r="K31" s="3"/>
      <c r="L31" s="3"/>
      <c r="M31" s="3"/>
      <c r="N31" s="3"/>
      <c r="O31" s="3"/>
      <c r="P31" s="3"/>
    </row>
    <row r="32" spans="1:16" ht="12.75">
      <c r="A32" s="3" t="s">
        <v>212</v>
      </c>
      <c r="B32" s="3"/>
      <c r="C32" s="3"/>
      <c r="D32" s="3"/>
      <c r="E32" s="3"/>
      <c r="F32" s="3"/>
      <c r="H32" s="37"/>
      <c r="I32" s="37">
        <v>2732</v>
      </c>
      <c r="J32" s="3"/>
      <c r="K32" s="3"/>
      <c r="L32" s="3"/>
      <c r="M32" s="3"/>
      <c r="N32" s="3"/>
      <c r="O32" s="3"/>
      <c r="P32" s="3"/>
    </row>
    <row r="33" spans="1:16" ht="12.75">
      <c r="A33" s="1" t="s">
        <v>213</v>
      </c>
      <c r="B33" s="3"/>
      <c r="C33" s="3"/>
      <c r="D33" s="3"/>
      <c r="E33" s="3"/>
      <c r="F33" s="3"/>
      <c r="H33" s="37"/>
      <c r="I33" s="37">
        <v>681</v>
      </c>
      <c r="J33" s="3"/>
      <c r="K33" s="3"/>
      <c r="L33" s="3"/>
      <c r="M33" s="3"/>
      <c r="N33" s="3"/>
      <c r="O33" s="3"/>
      <c r="P33" s="3"/>
    </row>
    <row r="34" spans="1:16" ht="12.75">
      <c r="A34" s="3" t="s">
        <v>175</v>
      </c>
      <c r="B34" s="3"/>
      <c r="C34" s="3"/>
      <c r="D34" s="3"/>
      <c r="E34" s="3"/>
      <c r="F34" s="3"/>
      <c r="H34" s="37"/>
      <c r="I34" s="37">
        <v>11800</v>
      </c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H35" s="37"/>
      <c r="I35" s="34">
        <f>SUM(I29:I34)</f>
        <v>50006</v>
      </c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H36" s="37"/>
      <c r="I36" s="37"/>
      <c r="J36" s="3"/>
      <c r="K36" s="3"/>
      <c r="L36" s="3"/>
      <c r="M36" s="3"/>
      <c r="N36" s="3"/>
      <c r="O36" s="3"/>
      <c r="P36" s="3"/>
    </row>
    <row r="37" spans="1:16" ht="12.75">
      <c r="A37" s="9" t="s">
        <v>248</v>
      </c>
      <c r="B37" s="9"/>
      <c r="C37" s="9"/>
      <c r="D37" s="9"/>
      <c r="E37" s="9"/>
      <c r="F37" s="3"/>
      <c r="H37" s="37"/>
      <c r="I37" s="37">
        <f>+I26-I35</f>
        <v>1124</v>
      </c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H38" s="37"/>
      <c r="I38" s="67"/>
      <c r="J38" s="3"/>
      <c r="K38" s="3"/>
      <c r="L38" s="3"/>
      <c r="M38" s="3"/>
      <c r="N38" s="3"/>
      <c r="O38" s="3"/>
      <c r="P38" s="3"/>
    </row>
    <row r="39" spans="1:16" ht="13.5" thickBot="1">
      <c r="A39" s="3"/>
      <c r="B39" s="3"/>
      <c r="C39" s="3"/>
      <c r="D39" s="3"/>
      <c r="E39" s="3"/>
      <c r="F39" s="3"/>
      <c r="H39" s="37"/>
      <c r="I39" s="39">
        <f>I17+I37</f>
        <v>156251</v>
      </c>
      <c r="J39" s="3"/>
      <c r="K39" s="3"/>
      <c r="L39" s="3"/>
      <c r="M39" s="3"/>
      <c r="N39" s="3"/>
      <c r="O39" s="3"/>
      <c r="P39" s="3"/>
    </row>
    <row r="40" spans="1:16" ht="13.5" thickTop="1">
      <c r="A40" s="3"/>
      <c r="B40" s="3"/>
      <c r="C40" s="3"/>
      <c r="D40" s="3"/>
      <c r="E40" s="3"/>
      <c r="F40" s="3"/>
      <c r="H40" s="37"/>
      <c r="I40" s="37"/>
      <c r="J40" s="3"/>
      <c r="K40" s="3"/>
      <c r="L40" s="3"/>
      <c r="M40" s="3"/>
      <c r="N40" s="3"/>
      <c r="O40" s="3"/>
      <c r="P40" s="3"/>
    </row>
    <row r="41" spans="1:16" ht="12.75">
      <c r="A41" s="9" t="s">
        <v>176</v>
      </c>
      <c r="B41" s="9"/>
      <c r="C41" s="9"/>
      <c r="D41" s="9"/>
      <c r="E41" s="9"/>
      <c r="F41" s="3"/>
      <c r="H41" s="37"/>
      <c r="I41" s="37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H42" s="37"/>
      <c r="I42" s="37"/>
      <c r="J42" s="3"/>
      <c r="K42" s="3"/>
      <c r="L42" s="3"/>
      <c r="M42" s="3"/>
      <c r="N42" s="3"/>
      <c r="O42" s="3"/>
      <c r="P42" s="3"/>
    </row>
    <row r="43" spans="1:16" ht="12.75">
      <c r="A43" s="3" t="s">
        <v>177</v>
      </c>
      <c r="B43" s="3"/>
      <c r="C43" s="3"/>
      <c r="D43" s="3"/>
      <c r="E43" s="3"/>
      <c r="F43" s="3"/>
      <c r="H43" s="37"/>
      <c r="I43" s="37">
        <v>109490</v>
      </c>
      <c r="J43" s="3"/>
      <c r="K43" s="3"/>
      <c r="L43" s="3"/>
      <c r="M43" s="3"/>
      <c r="N43" s="3"/>
      <c r="O43" s="3"/>
      <c r="P43" s="3"/>
    </row>
    <row r="44" spans="1:16" ht="12.75">
      <c r="A44" s="3" t="s">
        <v>178</v>
      </c>
      <c r="B44" s="3"/>
      <c r="C44" s="3"/>
      <c r="D44" s="3"/>
      <c r="E44" s="3"/>
      <c r="F44" s="3"/>
      <c r="H44" s="37"/>
      <c r="I44" s="37">
        <v>37767</v>
      </c>
      <c r="J44" s="3"/>
      <c r="K44" s="3"/>
      <c r="L44" s="3"/>
      <c r="M44" s="3"/>
      <c r="N44" s="3"/>
      <c r="O44" s="3"/>
      <c r="P44" s="3"/>
    </row>
    <row r="45" spans="1:16" ht="12.75">
      <c r="A45" s="3" t="s">
        <v>249</v>
      </c>
      <c r="B45" s="3"/>
      <c r="C45" s="3"/>
      <c r="D45" s="3"/>
      <c r="E45" s="3"/>
      <c r="F45" s="3"/>
      <c r="H45" s="37"/>
      <c r="I45" s="67">
        <v>1886</v>
      </c>
      <c r="J45" s="3"/>
      <c r="K45" s="3"/>
      <c r="L45" s="3"/>
      <c r="M45" s="3"/>
      <c r="N45" s="3"/>
      <c r="O45" s="3"/>
      <c r="P45" s="3"/>
    </row>
    <row r="46" spans="1:16" ht="12.75">
      <c r="A46" s="1" t="s">
        <v>317</v>
      </c>
      <c r="B46" s="3"/>
      <c r="C46" s="3"/>
      <c r="D46" s="3"/>
      <c r="E46" s="3"/>
      <c r="F46" s="3"/>
      <c r="H46" s="37"/>
      <c r="I46" s="38">
        <f>SUM(I43:I45)</f>
        <v>149143</v>
      </c>
      <c r="J46" s="3"/>
      <c r="K46" s="3"/>
      <c r="L46" s="3"/>
      <c r="M46" s="3"/>
      <c r="N46" s="3"/>
      <c r="O46" s="3"/>
      <c r="P46" s="3"/>
    </row>
    <row r="47" spans="1:16" ht="12.75">
      <c r="A47" s="1" t="s">
        <v>214</v>
      </c>
      <c r="B47" s="3"/>
      <c r="C47" s="3"/>
      <c r="D47" s="3"/>
      <c r="E47" s="3"/>
      <c r="F47" s="3"/>
      <c r="H47" s="37"/>
      <c r="I47" s="67">
        <v>1359</v>
      </c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H48" s="37"/>
      <c r="I48" s="34">
        <f>SUM(I46:I47)</f>
        <v>150502</v>
      </c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H49" s="37"/>
      <c r="I49" s="37"/>
      <c r="J49" s="3"/>
      <c r="K49" s="3"/>
      <c r="L49" s="3"/>
      <c r="M49" s="3"/>
      <c r="N49" s="3"/>
      <c r="O49" s="3"/>
      <c r="P49" s="3"/>
    </row>
    <row r="50" spans="1:16" ht="12.75">
      <c r="A50" s="1" t="s">
        <v>213</v>
      </c>
      <c r="B50" s="3"/>
      <c r="C50" s="3"/>
      <c r="D50" s="3"/>
      <c r="E50" s="3"/>
      <c r="F50" s="3"/>
      <c r="H50" s="37"/>
      <c r="I50" s="37">
        <v>974</v>
      </c>
      <c r="J50" s="3"/>
      <c r="K50" s="3"/>
      <c r="L50" s="3"/>
      <c r="M50" s="3"/>
      <c r="N50" s="3"/>
      <c r="O50" s="3"/>
      <c r="P50" s="3"/>
    </row>
    <row r="51" spans="1:16" ht="12.75">
      <c r="A51" s="3" t="s">
        <v>175</v>
      </c>
      <c r="B51" s="3"/>
      <c r="C51" s="3"/>
      <c r="D51" s="3"/>
      <c r="E51" s="3"/>
      <c r="F51" s="3"/>
      <c r="H51" s="37"/>
      <c r="I51" s="67">
        <v>4775</v>
      </c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H52" s="37"/>
      <c r="I52" s="34">
        <f>SUM(I50:I51)</f>
        <v>5749</v>
      </c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H53" s="37"/>
      <c r="I53" s="38"/>
      <c r="J53" s="3"/>
      <c r="K53" s="3"/>
      <c r="L53" s="3"/>
      <c r="M53" s="3"/>
      <c r="N53" s="3"/>
      <c r="O53" s="3"/>
      <c r="P53" s="3"/>
    </row>
    <row r="54" spans="1:16" ht="13.5" thickBot="1">
      <c r="A54" s="3"/>
      <c r="B54" s="3"/>
      <c r="C54" s="3"/>
      <c r="D54" s="3"/>
      <c r="E54" s="3"/>
      <c r="F54" s="3"/>
      <c r="H54" s="37"/>
      <c r="I54" s="77">
        <f>I48+I52</f>
        <v>156251</v>
      </c>
      <c r="J54" s="3"/>
      <c r="K54" s="3"/>
      <c r="L54" s="3"/>
      <c r="M54" s="3"/>
      <c r="N54" s="3"/>
      <c r="O54" s="3"/>
      <c r="P54" s="3"/>
    </row>
    <row r="55" spans="1:16" ht="13.5" thickTop="1">
      <c r="A55" s="3"/>
      <c r="B55" s="3"/>
      <c r="C55" s="3"/>
      <c r="D55" s="3"/>
      <c r="E55" s="3"/>
      <c r="F55" s="3"/>
      <c r="H55" s="37"/>
      <c r="I55" s="37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H56" s="37"/>
      <c r="I56" s="37"/>
      <c r="J56" s="3"/>
      <c r="K56" s="3"/>
      <c r="L56" s="3"/>
      <c r="M56" s="3"/>
      <c r="N56" s="3"/>
      <c r="O56" s="3"/>
      <c r="P56" s="3"/>
    </row>
    <row r="57" spans="1:16" ht="12.75">
      <c r="A57" s="9" t="s">
        <v>78</v>
      </c>
      <c r="B57" s="9"/>
      <c r="C57" s="9"/>
      <c r="D57" s="9"/>
      <c r="E57" s="9"/>
      <c r="F57" s="3"/>
      <c r="H57" s="3"/>
      <c r="I57" s="15">
        <v>25.37</v>
      </c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 t="s">
        <v>237</v>
      </c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26" t="s">
        <v>79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2.75">
      <c r="A61" s="26" t="s">
        <v>229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</sheetData>
  <printOptions/>
  <pageMargins left="0.8661417322834646" right="0.7480314960629921" top="0.7874015748031497" bottom="0.6299212598425197" header="0.5118110236220472" footer="0.5118110236220472"/>
  <pageSetup horizontalDpi="600" verticalDpi="600" orientation="portrait" paperSize="9" scale="90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workbookViewId="0" topLeftCell="A6">
      <selection activeCell="F17" sqref="F17"/>
    </sheetView>
  </sheetViews>
  <sheetFormatPr defaultColWidth="9.140625" defaultRowHeight="12.75"/>
  <cols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  <col min="13" max="13" width="2.7109375" style="0" customWidth="1"/>
  </cols>
  <sheetData>
    <row r="1" spans="1:13" ht="19.5">
      <c r="A1" s="23" t="s">
        <v>201</v>
      </c>
      <c r="B1" s="21"/>
      <c r="G1" s="21"/>
      <c r="H1" s="21"/>
      <c r="I1" s="21"/>
      <c r="J1" s="21"/>
      <c r="K1" s="21"/>
      <c r="L1" s="21"/>
      <c r="M1" s="21"/>
    </row>
    <row r="2" spans="1:13" ht="12.75">
      <c r="A2" s="22" t="s">
        <v>202</v>
      </c>
      <c r="B2" s="22"/>
      <c r="C2" s="22"/>
      <c r="D2" s="22"/>
      <c r="E2" s="22"/>
      <c r="F2" s="22"/>
      <c r="G2" s="36"/>
      <c r="H2" s="22"/>
      <c r="I2" s="22"/>
      <c r="J2" s="22"/>
      <c r="K2" s="22"/>
      <c r="L2" s="22"/>
      <c r="M2" s="22"/>
    </row>
    <row r="3" spans="1:13" ht="12.75">
      <c r="A3" s="2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6" spans="1:13" ht="14.25">
      <c r="A6" s="24" t="s">
        <v>87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4.25">
      <c r="A8" s="24"/>
      <c r="B8" s="24"/>
      <c r="C8" s="24"/>
      <c r="D8" s="80" t="s">
        <v>318</v>
      </c>
      <c r="E8" s="80"/>
      <c r="F8" s="80"/>
      <c r="G8" s="24"/>
      <c r="H8" s="24"/>
      <c r="I8" s="24"/>
      <c r="J8" s="24"/>
      <c r="K8" s="24"/>
      <c r="L8" s="24"/>
      <c r="M8" s="24"/>
    </row>
    <row r="9" spans="1:13" ht="12.75">
      <c r="A9" s="6"/>
      <c r="B9" s="6"/>
      <c r="C9" s="6"/>
      <c r="D9" s="6"/>
      <c r="E9" s="6"/>
      <c r="F9" s="60" t="s">
        <v>221</v>
      </c>
      <c r="G9" s="6"/>
      <c r="H9" s="6"/>
      <c r="I9" s="6"/>
      <c r="J9" s="60" t="s">
        <v>224</v>
      </c>
      <c r="K9" s="6"/>
      <c r="L9" s="6"/>
      <c r="M9" s="6"/>
    </row>
    <row r="10" spans="1:13" ht="12.75">
      <c r="A10" s="3"/>
      <c r="B10" s="3"/>
      <c r="C10" s="3"/>
      <c r="D10" s="3"/>
      <c r="E10" s="3"/>
      <c r="F10" s="8" t="s">
        <v>220</v>
      </c>
      <c r="G10" s="3"/>
      <c r="H10" s="3"/>
      <c r="I10" s="3"/>
      <c r="J10" s="60" t="s">
        <v>223</v>
      </c>
      <c r="K10" s="3"/>
      <c r="L10" s="3"/>
      <c r="M10" s="3"/>
    </row>
    <row r="11" spans="1:13" ht="12.75">
      <c r="A11" s="3"/>
      <c r="B11" s="3"/>
      <c r="C11" s="3"/>
      <c r="D11" s="8" t="s">
        <v>216</v>
      </c>
      <c r="E11" s="8"/>
      <c r="F11" s="8" t="s">
        <v>218</v>
      </c>
      <c r="G11" s="3"/>
      <c r="H11" s="8" t="s">
        <v>179</v>
      </c>
      <c r="I11" s="3"/>
      <c r="J11" s="8" t="s">
        <v>181</v>
      </c>
      <c r="K11" s="3"/>
      <c r="L11" s="8"/>
      <c r="M11" s="3"/>
    </row>
    <row r="12" spans="1:13" ht="12.75">
      <c r="A12" s="3"/>
      <c r="B12" s="3"/>
      <c r="C12" s="3"/>
      <c r="D12" s="8" t="s">
        <v>217</v>
      </c>
      <c r="E12" s="8"/>
      <c r="F12" s="8" t="s">
        <v>219</v>
      </c>
      <c r="G12" s="3"/>
      <c r="H12" s="8" t="s">
        <v>180</v>
      </c>
      <c r="I12" s="3"/>
      <c r="J12" s="8" t="s">
        <v>182</v>
      </c>
      <c r="K12" s="3"/>
      <c r="L12" s="8" t="s">
        <v>151</v>
      </c>
      <c r="M12" s="3"/>
    </row>
    <row r="13" spans="1:13" ht="12.75">
      <c r="A13" s="3"/>
      <c r="B13" s="3"/>
      <c r="C13" s="3"/>
      <c r="D13" s="6" t="s">
        <v>82</v>
      </c>
      <c r="E13" s="6"/>
      <c r="F13" s="6" t="s">
        <v>82</v>
      </c>
      <c r="G13" s="3"/>
      <c r="H13" s="6" t="s">
        <v>82</v>
      </c>
      <c r="I13" s="3"/>
      <c r="J13" s="6" t="s">
        <v>82</v>
      </c>
      <c r="K13" s="3"/>
      <c r="L13" s="6" t="s">
        <v>82</v>
      </c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 t="s">
        <v>225</v>
      </c>
      <c r="B16" s="3"/>
      <c r="C16" s="3"/>
      <c r="D16" s="63" t="s">
        <v>222</v>
      </c>
      <c r="E16" s="37"/>
      <c r="F16" s="37">
        <v>0</v>
      </c>
      <c r="G16" s="37"/>
      <c r="H16" s="37">
        <v>0</v>
      </c>
      <c r="I16" s="37"/>
      <c r="J16" s="37">
        <v>-6</v>
      </c>
      <c r="K16" s="37"/>
      <c r="L16" s="37">
        <f>SUM(D16:K16)</f>
        <v>-6</v>
      </c>
      <c r="M16" s="3"/>
    </row>
    <row r="17" spans="1:13" ht="12.75">
      <c r="A17" s="3"/>
      <c r="B17" s="3"/>
      <c r="C17" s="3"/>
      <c r="D17" s="37"/>
      <c r="E17" s="37"/>
      <c r="F17" s="37"/>
      <c r="G17" s="37"/>
      <c r="H17" s="37"/>
      <c r="I17" s="37"/>
      <c r="J17" s="37"/>
      <c r="K17" s="37"/>
      <c r="L17" s="37"/>
      <c r="M17" s="3"/>
    </row>
    <row r="18" spans="1:13" ht="12.75">
      <c r="A18" s="3" t="s">
        <v>343</v>
      </c>
      <c r="B18" s="3"/>
      <c r="C18" s="3"/>
      <c r="D18" s="37">
        <v>74972</v>
      </c>
      <c r="E18" s="37"/>
      <c r="F18" s="37">
        <v>0</v>
      </c>
      <c r="G18" s="37"/>
      <c r="H18" s="37">
        <v>0</v>
      </c>
      <c r="I18" s="37"/>
      <c r="J18" s="37">
        <v>0</v>
      </c>
      <c r="K18" s="37"/>
      <c r="L18" s="37">
        <f>SUM(D18:K18)</f>
        <v>74972</v>
      </c>
      <c r="M18" s="3"/>
    </row>
    <row r="19" spans="1:13" ht="12.75">
      <c r="A19" s="3"/>
      <c r="B19" s="3"/>
      <c r="C19" s="3"/>
      <c r="D19" s="37"/>
      <c r="E19" s="37"/>
      <c r="F19" s="37"/>
      <c r="G19" s="37"/>
      <c r="H19" s="37"/>
      <c r="I19" s="37"/>
      <c r="J19" s="37"/>
      <c r="K19" s="37"/>
      <c r="L19" s="37"/>
      <c r="M19" s="3"/>
    </row>
    <row r="20" spans="1:13" ht="12.75">
      <c r="A20" s="3" t="s">
        <v>240</v>
      </c>
      <c r="B20" s="3"/>
      <c r="C20" s="3"/>
      <c r="D20" s="37">
        <v>0</v>
      </c>
      <c r="E20" s="37"/>
      <c r="F20" s="37">
        <v>14457</v>
      </c>
      <c r="G20" s="37"/>
      <c r="H20" s="37">
        <v>57828</v>
      </c>
      <c r="I20" s="37"/>
      <c r="J20" s="37">
        <v>0</v>
      </c>
      <c r="K20" s="37"/>
      <c r="L20" s="37">
        <f>SUM(D20:K20)</f>
        <v>72285</v>
      </c>
      <c r="M20" s="3"/>
    </row>
    <row r="21" spans="1:13" ht="12.75">
      <c r="A21" s="3"/>
      <c r="B21" s="3"/>
      <c r="C21" s="3"/>
      <c r="D21" s="37"/>
      <c r="E21" s="37"/>
      <c r="F21" s="37"/>
      <c r="G21" s="37"/>
      <c r="H21" s="37"/>
      <c r="I21" s="37"/>
      <c r="J21" s="37"/>
      <c r="K21" s="37"/>
      <c r="L21" s="37"/>
      <c r="M21" s="3"/>
    </row>
    <row r="22" spans="1:13" ht="12.75">
      <c r="A22" s="3" t="s">
        <v>226</v>
      </c>
      <c r="B22" s="3"/>
      <c r="C22" s="3"/>
      <c r="D22" s="37"/>
      <c r="E22" s="37"/>
      <c r="F22" s="37"/>
      <c r="G22" s="37"/>
      <c r="H22" s="37"/>
      <c r="I22" s="37"/>
      <c r="J22" s="37"/>
      <c r="K22" s="37"/>
      <c r="L22" s="37"/>
      <c r="M22" s="3"/>
    </row>
    <row r="23" spans="1:13" ht="12.75">
      <c r="A23" s="1" t="s">
        <v>227</v>
      </c>
      <c r="B23" s="3"/>
      <c r="C23" s="3"/>
      <c r="D23" s="37">
        <v>25076</v>
      </c>
      <c r="E23" s="37"/>
      <c r="F23" s="37">
        <v>-5015</v>
      </c>
      <c r="G23" s="37"/>
      <c r="H23" s="37">
        <v>-20061</v>
      </c>
      <c r="I23" s="37"/>
      <c r="J23" s="37">
        <v>0</v>
      </c>
      <c r="K23" s="37"/>
      <c r="L23" s="37">
        <f>SUM(D23:K23)</f>
        <v>0</v>
      </c>
      <c r="M23" s="3"/>
    </row>
    <row r="24" spans="1:13" ht="12.75">
      <c r="A24" s="3"/>
      <c r="B24" s="3"/>
      <c r="C24" s="3"/>
      <c r="D24" s="37"/>
      <c r="E24" s="37"/>
      <c r="F24" s="37"/>
      <c r="G24" s="37"/>
      <c r="H24" s="37"/>
      <c r="I24" s="37"/>
      <c r="J24" s="37"/>
      <c r="K24" s="37"/>
      <c r="L24" s="37"/>
      <c r="M24" s="3"/>
    </row>
    <row r="25" spans="1:13" ht="12.75">
      <c r="A25" s="3" t="s">
        <v>319</v>
      </c>
      <c r="B25" s="3"/>
      <c r="C25" s="3"/>
      <c r="D25" s="37">
        <v>0</v>
      </c>
      <c r="E25" s="37"/>
      <c r="F25" s="37">
        <v>0</v>
      </c>
      <c r="G25" s="37"/>
      <c r="H25" s="37">
        <v>0</v>
      </c>
      <c r="I25" s="37"/>
      <c r="J25" s="37">
        <v>1892</v>
      </c>
      <c r="K25" s="37"/>
      <c r="L25" s="37">
        <f>SUM(D25:K25)</f>
        <v>1892</v>
      </c>
      <c r="M25" s="3"/>
    </row>
    <row r="26" spans="1:13" ht="12.75">
      <c r="A26" s="3"/>
      <c r="B26" s="3"/>
      <c r="C26" s="3"/>
      <c r="D26" s="37"/>
      <c r="E26" s="37"/>
      <c r="F26" s="37"/>
      <c r="G26" s="37"/>
      <c r="H26" s="37"/>
      <c r="I26" s="37"/>
      <c r="J26" s="37"/>
      <c r="K26" s="37"/>
      <c r="L26" s="37"/>
      <c r="M26" s="3"/>
    </row>
    <row r="27" spans="1:13" ht="12.75">
      <c r="A27" s="3"/>
      <c r="B27" s="3"/>
      <c r="C27" s="3"/>
      <c r="D27" s="37"/>
      <c r="E27" s="37"/>
      <c r="F27" s="37"/>
      <c r="G27" s="37"/>
      <c r="H27" s="37"/>
      <c r="I27" s="37"/>
      <c r="J27" s="37"/>
      <c r="K27" s="37"/>
      <c r="L27" s="37"/>
      <c r="M27" s="3"/>
    </row>
    <row r="28" spans="1:13" ht="13.5" thickBot="1">
      <c r="A28" s="3" t="s">
        <v>228</v>
      </c>
      <c r="B28" s="3"/>
      <c r="C28" s="3"/>
      <c r="D28" s="39">
        <f>SUM(D16:D27)</f>
        <v>100048</v>
      </c>
      <c r="E28" s="37"/>
      <c r="F28" s="39">
        <f>SUM(F16:F27)</f>
        <v>9442</v>
      </c>
      <c r="G28" s="37"/>
      <c r="H28" s="39">
        <f>SUM(H16:H27)</f>
        <v>37767</v>
      </c>
      <c r="I28" s="37"/>
      <c r="J28" s="39">
        <f>SUM(J16:J27)</f>
        <v>1886</v>
      </c>
      <c r="K28" s="37"/>
      <c r="L28" s="39">
        <f>SUM(L16:L27)</f>
        <v>149143</v>
      </c>
      <c r="M28" s="3"/>
    </row>
    <row r="29" spans="1:13" ht="13.5" thickTop="1">
      <c r="A29" s="3"/>
      <c r="B29" s="3"/>
      <c r="C29" s="3"/>
      <c r="D29" s="3"/>
      <c r="E29" s="3"/>
      <c r="F29" s="3"/>
      <c r="G29" s="3"/>
      <c r="H29" s="3"/>
      <c r="I29" s="3"/>
      <c r="J29" s="11"/>
      <c r="K29" s="3"/>
      <c r="L29" s="11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11"/>
      <c r="K30" s="3"/>
      <c r="L30" s="11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11"/>
      <c r="K31" s="3"/>
      <c r="L31" s="11"/>
      <c r="M31" s="3"/>
    </row>
    <row r="32" spans="1:13" ht="12.75">
      <c r="A32" s="3" t="s">
        <v>235</v>
      </c>
      <c r="B32" s="3"/>
      <c r="C32" s="3"/>
      <c r="D32" s="3"/>
      <c r="E32" s="3"/>
      <c r="F32" s="3"/>
      <c r="G32" s="3"/>
      <c r="H32" s="3"/>
      <c r="I32" s="3"/>
      <c r="J32" s="11"/>
      <c r="K32" s="3"/>
      <c r="L32" s="11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1"/>
      <c r="M33" s="3"/>
    </row>
    <row r="34" spans="1:13" ht="12.75">
      <c r="A34" s="26" t="s">
        <v>200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.75">
      <c r="A35" s="26" t="s">
        <v>229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mergeCells count="1">
    <mergeCell ref="D8:F8"/>
  </mergeCells>
  <printOptions/>
  <pageMargins left="0.8661417322834646" right="0.35433070866141736" top="0.984251968503937" bottom="0.6299212598425197" header="0.5118110236220472" footer="0.5118110236220472"/>
  <pageSetup horizontalDpi="600" verticalDpi="600" orientation="portrait" paperSize="9" scale="90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5">
      <selection activeCell="J39" sqref="J39"/>
    </sheetView>
  </sheetViews>
  <sheetFormatPr defaultColWidth="9.140625" defaultRowHeight="12.75"/>
  <cols>
    <col min="1" max="9" width="9.140625" style="44" customWidth="1"/>
    <col min="10" max="10" width="9.8515625" style="44" customWidth="1"/>
    <col min="11" max="16384" width="9.140625" style="44" customWidth="1"/>
  </cols>
  <sheetData>
    <row r="1" spans="1:10" ht="19.5">
      <c r="A1" s="23" t="s">
        <v>201</v>
      </c>
      <c r="B1" s="43"/>
      <c r="G1" s="43"/>
      <c r="H1" s="43"/>
      <c r="I1" s="43"/>
      <c r="J1" s="43"/>
    </row>
    <row r="2" spans="1:10" ht="12.75">
      <c r="A2" s="22" t="s">
        <v>202</v>
      </c>
      <c r="B2" s="45"/>
      <c r="C2" s="45"/>
      <c r="D2" s="45"/>
      <c r="E2" s="45"/>
      <c r="F2" s="45"/>
      <c r="G2" s="46"/>
      <c r="H2" s="45"/>
      <c r="I2" s="45"/>
      <c r="J2" s="45"/>
    </row>
    <row r="3" spans="1:10" ht="12.75">
      <c r="A3" s="45" t="s">
        <v>101</v>
      </c>
      <c r="B3" s="45"/>
      <c r="C3" s="45"/>
      <c r="D3" s="45"/>
      <c r="E3" s="45"/>
      <c r="F3" s="45"/>
      <c r="G3" s="45"/>
      <c r="H3" s="45"/>
      <c r="I3" s="45"/>
      <c r="J3" s="45"/>
    </row>
    <row r="6" spans="1:10" ht="14.25">
      <c r="A6" s="47" t="s">
        <v>88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8"/>
      <c r="B8" s="48"/>
      <c r="C8" s="48"/>
      <c r="D8" s="48"/>
      <c r="E8" s="48"/>
      <c r="F8" s="48"/>
      <c r="G8" s="48"/>
      <c r="H8" s="48"/>
      <c r="I8" s="49" t="s">
        <v>160</v>
      </c>
      <c r="J8" s="48"/>
    </row>
    <row r="9" spans="1:10" ht="12.75">
      <c r="A9" s="50"/>
      <c r="B9" s="48"/>
      <c r="C9" s="48"/>
      <c r="D9" s="48"/>
      <c r="E9" s="48"/>
      <c r="F9" s="48"/>
      <c r="G9" s="48"/>
      <c r="H9" s="48"/>
      <c r="I9" s="49" t="s">
        <v>164</v>
      </c>
      <c r="J9" s="48"/>
    </row>
    <row r="10" spans="1:10" ht="12.75">
      <c r="A10" s="48"/>
      <c r="B10" s="48"/>
      <c r="C10" s="48"/>
      <c r="D10" s="48"/>
      <c r="E10" s="48"/>
      <c r="F10" s="48"/>
      <c r="G10" s="48"/>
      <c r="H10" s="48"/>
      <c r="I10" s="51" t="s">
        <v>203</v>
      </c>
      <c r="J10" s="48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52" t="s">
        <v>82</v>
      </c>
      <c r="J11" s="48"/>
    </row>
    <row r="12" spans="1:10" ht="12.75">
      <c r="A12" s="53" t="s">
        <v>183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>
      <c r="A14" s="54" t="s">
        <v>184</v>
      </c>
      <c r="B14" s="48"/>
      <c r="C14" s="48"/>
      <c r="D14" s="48"/>
      <c r="E14" s="48"/>
      <c r="F14" s="48"/>
      <c r="G14" s="48"/>
      <c r="H14" s="48"/>
      <c r="I14" s="55">
        <v>2712</v>
      </c>
      <c r="J14" s="48"/>
    </row>
    <row r="15" spans="1:10" ht="12.75">
      <c r="A15" s="54" t="s">
        <v>230</v>
      </c>
      <c r="B15" s="48"/>
      <c r="C15" s="48"/>
      <c r="D15" s="48"/>
      <c r="E15" s="48"/>
      <c r="F15" s="48"/>
      <c r="G15" s="48"/>
      <c r="H15" s="48"/>
      <c r="I15" s="55"/>
      <c r="J15" s="48"/>
    </row>
    <row r="16" spans="1:10" ht="12.75">
      <c r="A16" s="54" t="s">
        <v>185</v>
      </c>
      <c r="B16" s="48"/>
      <c r="C16" s="48"/>
      <c r="D16" s="48"/>
      <c r="E16" s="48"/>
      <c r="F16" s="48"/>
      <c r="G16" s="48"/>
      <c r="H16" s="48"/>
      <c r="I16" s="55">
        <v>563</v>
      </c>
      <c r="J16" s="48"/>
    </row>
    <row r="17" spans="1:10" ht="12.75">
      <c r="A17" s="54" t="s">
        <v>231</v>
      </c>
      <c r="B17" s="48"/>
      <c r="C17" s="48"/>
      <c r="D17" s="48"/>
      <c r="E17" s="48"/>
      <c r="F17" s="48"/>
      <c r="G17" s="48"/>
      <c r="H17" s="48"/>
      <c r="I17" s="55">
        <v>25</v>
      </c>
      <c r="J17" s="48"/>
    </row>
    <row r="18" spans="1:10" ht="12.75">
      <c r="A18" s="54" t="s">
        <v>232</v>
      </c>
      <c r="B18" s="48"/>
      <c r="C18" s="48"/>
      <c r="D18" s="48"/>
      <c r="E18" s="48"/>
      <c r="F18" s="48"/>
      <c r="G18" s="48"/>
      <c r="H18" s="48"/>
      <c r="I18" s="55">
        <v>-2</v>
      </c>
      <c r="J18" s="48"/>
    </row>
    <row r="19" spans="1:10" ht="12.75">
      <c r="A19" s="54" t="s">
        <v>186</v>
      </c>
      <c r="B19" s="48"/>
      <c r="C19" s="48"/>
      <c r="D19" s="48"/>
      <c r="E19" s="48"/>
      <c r="F19" s="48"/>
      <c r="G19" s="48"/>
      <c r="H19" s="48"/>
      <c r="I19" s="55">
        <v>562</v>
      </c>
      <c r="J19" s="48"/>
    </row>
    <row r="20" spans="1:10" ht="12.75">
      <c r="A20" s="48"/>
      <c r="B20" s="48"/>
      <c r="C20" s="48"/>
      <c r="D20" s="48"/>
      <c r="E20" s="48"/>
      <c r="F20" s="48"/>
      <c r="G20" s="48"/>
      <c r="H20" s="48"/>
      <c r="I20" s="56"/>
      <c r="J20" s="48"/>
    </row>
    <row r="21" spans="1:10" ht="12.75">
      <c r="A21" s="54" t="s">
        <v>187</v>
      </c>
      <c r="B21" s="48"/>
      <c r="C21" s="48"/>
      <c r="D21" s="48"/>
      <c r="E21" s="48"/>
      <c r="F21" s="48"/>
      <c r="G21" s="48"/>
      <c r="H21" s="48"/>
      <c r="I21" s="55">
        <f>SUM(I14:I20)</f>
        <v>3860</v>
      </c>
      <c r="J21" s="48"/>
    </row>
    <row r="22" spans="1:10" ht="12.75">
      <c r="A22" s="54"/>
      <c r="B22" s="48"/>
      <c r="C22" s="48"/>
      <c r="D22" s="48"/>
      <c r="E22" s="48"/>
      <c r="F22" s="48"/>
      <c r="G22" s="48"/>
      <c r="H22" s="48"/>
      <c r="I22" s="55"/>
      <c r="J22" s="48"/>
    </row>
    <row r="23" spans="1:10" ht="12.75">
      <c r="A23" s="54" t="s">
        <v>320</v>
      </c>
      <c r="B23" s="48"/>
      <c r="C23" s="48"/>
      <c r="D23" s="48"/>
      <c r="E23" s="48"/>
      <c r="F23" s="48"/>
      <c r="G23" s="48"/>
      <c r="H23" s="48"/>
      <c r="I23" s="55">
        <v>-1777</v>
      </c>
      <c r="J23" s="48"/>
    </row>
    <row r="24" spans="1:10" ht="12.75">
      <c r="A24" s="54" t="s">
        <v>321</v>
      </c>
      <c r="B24" s="48"/>
      <c r="C24" s="48"/>
      <c r="D24" s="48"/>
      <c r="E24" s="48"/>
      <c r="F24" s="48"/>
      <c r="G24" s="48"/>
      <c r="H24" s="48"/>
      <c r="I24" s="55">
        <v>-1964</v>
      </c>
      <c r="J24" s="48"/>
    </row>
    <row r="25" spans="1:10" ht="12.75">
      <c r="A25" s="54" t="s">
        <v>322</v>
      </c>
      <c r="B25" s="48"/>
      <c r="C25" s="48"/>
      <c r="D25" s="48"/>
      <c r="E25" s="48"/>
      <c r="F25" s="48"/>
      <c r="G25" s="48"/>
      <c r="H25" s="48"/>
      <c r="I25" s="55">
        <v>2796</v>
      </c>
      <c r="J25" s="48"/>
    </row>
    <row r="26" spans="1:10" ht="12.75">
      <c r="A26" s="48"/>
      <c r="B26" s="48"/>
      <c r="C26" s="48"/>
      <c r="D26" s="48"/>
      <c r="E26" s="48"/>
      <c r="F26" s="48"/>
      <c r="G26" s="48"/>
      <c r="H26" s="48"/>
      <c r="I26" s="56"/>
      <c r="J26" s="48"/>
    </row>
    <row r="27" spans="1:10" ht="12.75">
      <c r="A27" s="54" t="s">
        <v>188</v>
      </c>
      <c r="B27" s="48"/>
      <c r="C27" s="48"/>
      <c r="D27" s="48"/>
      <c r="E27" s="48"/>
      <c r="F27" s="48"/>
      <c r="G27" s="48"/>
      <c r="H27" s="48"/>
      <c r="I27" s="55">
        <f>SUM(I21:I26)</f>
        <v>2915</v>
      </c>
      <c r="J27" s="48"/>
    </row>
    <row r="28" spans="1:10" ht="12.75">
      <c r="A28" s="54"/>
      <c r="B28" s="48"/>
      <c r="C28" s="48"/>
      <c r="D28" s="48"/>
      <c r="E28" s="48"/>
      <c r="F28" s="48"/>
      <c r="G28" s="48"/>
      <c r="H28" s="48"/>
      <c r="I28" s="55"/>
      <c r="J28" s="48"/>
    </row>
    <row r="29" spans="1:10" ht="12.75">
      <c r="A29" s="54" t="s">
        <v>189</v>
      </c>
      <c r="B29" s="48"/>
      <c r="C29" s="48"/>
      <c r="D29" s="48"/>
      <c r="E29" s="48"/>
      <c r="F29" s="48"/>
      <c r="G29" s="48"/>
      <c r="H29" s="48"/>
      <c r="I29" s="55">
        <v>-562</v>
      </c>
      <c r="J29" s="48"/>
    </row>
    <row r="30" spans="1:10" ht="12.75">
      <c r="A30" s="48"/>
      <c r="B30" s="48"/>
      <c r="C30" s="48"/>
      <c r="D30" s="48"/>
      <c r="E30" s="48"/>
      <c r="F30" s="48"/>
      <c r="G30" s="48"/>
      <c r="H30" s="48"/>
      <c r="I30" s="55"/>
      <c r="J30" s="48"/>
    </row>
    <row r="31" spans="1:10" ht="12.75">
      <c r="A31" s="54" t="s">
        <v>323</v>
      </c>
      <c r="B31" s="48"/>
      <c r="C31" s="48"/>
      <c r="D31" s="48"/>
      <c r="E31" s="48"/>
      <c r="F31" s="48"/>
      <c r="G31" s="48"/>
      <c r="H31" s="48"/>
      <c r="I31" s="57">
        <f>SUM(I27:I30)</f>
        <v>2353</v>
      </c>
      <c r="J31" s="48"/>
    </row>
    <row r="32" spans="1:10" ht="12.75">
      <c r="A32" s="48"/>
      <c r="B32" s="48"/>
      <c r="C32" s="48"/>
      <c r="D32" s="48"/>
      <c r="E32" s="48"/>
      <c r="F32" s="48"/>
      <c r="G32" s="48"/>
      <c r="H32" s="48"/>
      <c r="I32" s="55"/>
      <c r="J32" s="48"/>
    </row>
    <row r="33" spans="1:10" ht="12.75">
      <c r="A33" s="53" t="s">
        <v>190</v>
      </c>
      <c r="B33" s="48"/>
      <c r="C33" s="48"/>
      <c r="D33" s="48"/>
      <c r="E33" s="48"/>
      <c r="F33" s="48"/>
      <c r="G33" s="48"/>
      <c r="H33" s="48"/>
      <c r="I33" s="55"/>
      <c r="J33" s="48"/>
    </row>
    <row r="34" spans="1:10" ht="12.75">
      <c r="A34" s="48"/>
      <c r="B34" s="48"/>
      <c r="C34" s="48"/>
      <c r="D34" s="48"/>
      <c r="E34" s="48"/>
      <c r="F34" s="48"/>
      <c r="G34" s="48"/>
      <c r="H34" s="48"/>
      <c r="I34" s="55"/>
      <c r="J34" s="48"/>
    </row>
    <row r="35" spans="1:10" ht="12.75">
      <c r="A35" s="48" t="s">
        <v>233</v>
      </c>
      <c r="B35" s="48"/>
      <c r="C35" s="48"/>
      <c r="D35" s="48"/>
      <c r="E35" s="48"/>
      <c r="F35" s="48"/>
      <c r="G35" s="48"/>
      <c r="H35" s="48"/>
      <c r="I35" s="55">
        <v>-6771</v>
      </c>
      <c r="J35" s="48"/>
    </row>
    <row r="36" spans="1:10" ht="12.75">
      <c r="A36" s="54" t="s">
        <v>191</v>
      </c>
      <c r="B36" s="48"/>
      <c r="C36" s="48"/>
      <c r="D36" s="48"/>
      <c r="E36" s="48"/>
      <c r="F36" s="48"/>
      <c r="G36" s="48"/>
      <c r="H36" s="48"/>
      <c r="I36" s="55">
        <v>-382</v>
      </c>
      <c r="J36" s="48"/>
    </row>
    <row r="37" spans="1:10" ht="12.75">
      <c r="A37" s="54" t="s">
        <v>192</v>
      </c>
      <c r="B37" s="48"/>
      <c r="C37" s="48"/>
      <c r="D37" s="48"/>
      <c r="E37" s="48"/>
      <c r="F37" s="48"/>
      <c r="G37" s="48"/>
      <c r="H37" s="48"/>
      <c r="I37" s="55">
        <v>46</v>
      </c>
      <c r="J37" s="48"/>
    </row>
    <row r="38" spans="1:10" ht="12.75">
      <c r="A38" s="48"/>
      <c r="B38" s="48"/>
      <c r="C38" s="48"/>
      <c r="D38" s="48"/>
      <c r="E38" s="48"/>
      <c r="F38" s="48"/>
      <c r="G38" s="48"/>
      <c r="H38" s="48"/>
      <c r="I38" s="55"/>
      <c r="J38" s="48"/>
    </row>
    <row r="39" spans="1:10" ht="12.75">
      <c r="A39" s="54" t="s">
        <v>324</v>
      </c>
      <c r="B39" s="48"/>
      <c r="C39" s="48"/>
      <c r="D39" s="48"/>
      <c r="E39" s="48"/>
      <c r="F39" s="48"/>
      <c r="G39" s="48"/>
      <c r="H39" s="48"/>
      <c r="I39" s="57">
        <f>SUM(I35:I38)</f>
        <v>-7107</v>
      </c>
      <c r="J39" s="48"/>
    </row>
    <row r="40" spans="1:10" ht="12.75">
      <c r="A40" s="48"/>
      <c r="B40" s="48"/>
      <c r="C40" s="48"/>
      <c r="D40" s="48"/>
      <c r="E40" s="48"/>
      <c r="F40" s="48"/>
      <c r="G40" s="48"/>
      <c r="H40" s="48"/>
      <c r="I40" s="55"/>
      <c r="J40" s="48"/>
    </row>
    <row r="41" spans="1:10" ht="12.75">
      <c r="A41" s="53" t="s">
        <v>193</v>
      </c>
      <c r="B41" s="48"/>
      <c r="C41" s="48"/>
      <c r="D41" s="48"/>
      <c r="E41" s="48"/>
      <c r="F41" s="48"/>
      <c r="G41" s="48"/>
      <c r="H41" s="48"/>
      <c r="I41" s="55"/>
      <c r="J41" s="48"/>
    </row>
    <row r="42" spans="1:10" ht="12.75">
      <c r="A42" s="48"/>
      <c r="B42" s="48"/>
      <c r="C42" s="48"/>
      <c r="D42" s="48"/>
      <c r="E42" s="48"/>
      <c r="F42" s="48"/>
      <c r="G42" s="48"/>
      <c r="H42" s="48"/>
      <c r="I42" s="55"/>
      <c r="J42" s="48"/>
    </row>
    <row r="43" spans="1:10" ht="12.75">
      <c r="A43" s="54" t="s">
        <v>234</v>
      </c>
      <c r="B43" s="48"/>
      <c r="C43" s="48"/>
      <c r="D43" s="48"/>
      <c r="E43" s="48"/>
      <c r="F43" s="48"/>
      <c r="G43" s="48"/>
      <c r="H43" s="48"/>
      <c r="I43" s="55">
        <v>-103</v>
      </c>
      <c r="J43" s="48"/>
    </row>
    <row r="44" spans="1:10" ht="12.75">
      <c r="A44" s="54" t="s">
        <v>194</v>
      </c>
      <c r="B44" s="48"/>
      <c r="C44" s="48"/>
      <c r="D44" s="48"/>
      <c r="E44" s="48"/>
      <c r="F44" s="48"/>
      <c r="G44" s="48"/>
      <c r="H44" s="48"/>
      <c r="I44" s="55">
        <v>-350</v>
      </c>
      <c r="J44" s="48"/>
    </row>
    <row r="45" spans="1:10" ht="12.75">
      <c r="A45" s="48"/>
      <c r="B45" s="48"/>
      <c r="C45" s="48"/>
      <c r="D45" s="48"/>
      <c r="E45" s="48"/>
      <c r="F45" s="48"/>
      <c r="G45" s="48"/>
      <c r="H45" s="48"/>
      <c r="I45" s="55"/>
      <c r="J45" s="48"/>
    </row>
    <row r="46" spans="1:10" ht="12.75">
      <c r="A46" s="54" t="s">
        <v>325</v>
      </c>
      <c r="B46" s="48"/>
      <c r="C46" s="48"/>
      <c r="D46" s="48"/>
      <c r="E46" s="48"/>
      <c r="F46" s="48"/>
      <c r="G46" s="48"/>
      <c r="H46" s="48"/>
      <c r="I46" s="57">
        <f>SUM(I43:I45)</f>
        <v>-453</v>
      </c>
      <c r="J46" s="48"/>
    </row>
    <row r="47" spans="1:10" ht="12.75">
      <c r="A47" s="48"/>
      <c r="B47" s="48"/>
      <c r="C47" s="48"/>
      <c r="D47" s="48"/>
      <c r="E47" s="48"/>
      <c r="F47" s="48"/>
      <c r="G47" s="48"/>
      <c r="H47" s="48"/>
      <c r="I47" s="55"/>
      <c r="J47" s="48"/>
    </row>
    <row r="48" spans="1:10" ht="12.75">
      <c r="A48" s="53" t="s">
        <v>326</v>
      </c>
      <c r="B48" s="48"/>
      <c r="C48" s="48"/>
      <c r="D48" s="48"/>
      <c r="E48" s="48"/>
      <c r="F48" s="48"/>
      <c r="G48" s="48"/>
      <c r="H48" s="48"/>
      <c r="I48" s="55">
        <f>+I31+I39+I46</f>
        <v>-5207</v>
      </c>
      <c r="J48" s="48"/>
    </row>
    <row r="49" spans="1:10" ht="12.75">
      <c r="A49" s="48"/>
      <c r="B49" s="48"/>
      <c r="C49" s="48"/>
      <c r="D49" s="48"/>
      <c r="E49" s="48"/>
      <c r="F49" s="48"/>
      <c r="G49" s="48"/>
      <c r="H49" s="48"/>
      <c r="I49" s="55"/>
      <c r="J49" s="48"/>
    </row>
    <row r="50" spans="1:10" ht="12.75">
      <c r="A50" s="53" t="s">
        <v>196</v>
      </c>
      <c r="B50" s="48"/>
      <c r="C50" s="48"/>
      <c r="D50" s="48"/>
      <c r="E50" s="48"/>
      <c r="F50" s="48"/>
      <c r="G50" s="48"/>
      <c r="H50" s="48"/>
      <c r="I50" s="64" t="s">
        <v>222</v>
      </c>
      <c r="J50" s="48"/>
    </row>
    <row r="51" spans="1:10" ht="12.75">
      <c r="A51" s="48"/>
      <c r="B51" s="48"/>
      <c r="C51" s="48"/>
      <c r="D51" s="48"/>
      <c r="E51" s="48"/>
      <c r="F51" s="48"/>
      <c r="G51" s="48"/>
      <c r="H51" s="48"/>
      <c r="I51" s="55"/>
      <c r="J51" s="48"/>
    </row>
    <row r="52" spans="1:10" ht="12.75">
      <c r="A52" s="53" t="s">
        <v>195</v>
      </c>
      <c r="B52" s="48"/>
      <c r="C52" s="48"/>
      <c r="D52" s="48"/>
      <c r="E52" s="48"/>
      <c r="F52" s="48"/>
      <c r="G52" s="48"/>
      <c r="H52" s="48"/>
      <c r="I52" s="55">
        <f>I48</f>
        <v>-5207</v>
      </c>
      <c r="J52" s="48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2.75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2.75">
      <c r="A55" s="3" t="s">
        <v>235</v>
      </c>
      <c r="B55" s="48"/>
      <c r="C55" s="48"/>
      <c r="D55" s="48"/>
      <c r="E55" s="48"/>
      <c r="F55" s="48"/>
      <c r="G55" s="48"/>
      <c r="H55" s="48"/>
      <c r="I55" s="48"/>
      <c r="J55" s="48"/>
    </row>
    <row r="56" spans="1:10" ht="12.75">
      <c r="A56" s="48"/>
      <c r="B56" s="48"/>
      <c r="C56" s="48"/>
      <c r="D56" s="48"/>
      <c r="E56" s="48"/>
      <c r="F56" s="48"/>
      <c r="G56" s="48"/>
      <c r="H56" s="48"/>
      <c r="I56" s="48"/>
      <c r="J56" s="48"/>
    </row>
    <row r="57" spans="1:10" ht="12.75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2.75">
      <c r="A58" s="58" t="s">
        <v>229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10" ht="12.75">
      <c r="A59" s="48"/>
      <c r="B59" s="48"/>
      <c r="C59" s="48"/>
      <c r="D59" s="48"/>
      <c r="E59" s="48"/>
      <c r="F59" s="48"/>
      <c r="G59" s="48"/>
      <c r="H59" s="48"/>
      <c r="I59" s="48"/>
      <c r="J59" s="48"/>
    </row>
  </sheetData>
  <printOptions/>
  <pageMargins left="0.8661417322834646" right="0.7480314960629921" top="0.7874015748031497" bottom="0.6299212598425197" header="0.5118110236220472" footer="0.5118110236220472"/>
  <pageSetup horizontalDpi="800" verticalDpi="800" orientation="portrait" paperSize="9" scale="90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G382"/>
  <sheetViews>
    <sheetView showGridLines="0" tabSelected="1" workbookViewId="0" topLeftCell="A1">
      <selection activeCell="L20" sqref="L20"/>
    </sheetView>
  </sheetViews>
  <sheetFormatPr defaultColWidth="9.140625" defaultRowHeight="12.75"/>
  <cols>
    <col min="1" max="2" width="5.7109375" style="0" customWidth="1"/>
    <col min="3" max="5" width="7.7109375" style="0" customWidth="1"/>
    <col min="6" max="6" width="9.7109375" style="0" customWidth="1"/>
    <col min="7" max="7" width="5.7109375" style="0" customWidth="1"/>
    <col min="8" max="8" width="9.7109375" style="0" customWidth="1"/>
    <col min="9" max="9" width="5.7109375" style="0" customWidth="1"/>
    <col min="10" max="10" width="9.7109375" style="0" customWidth="1"/>
    <col min="11" max="11" width="5.7109375" style="0" customWidth="1"/>
    <col min="12" max="12" width="9.7109375" style="0" customWidth="1"/>
    <col min="13" max="13" width="8.7109375" style="0" customWidth="1"/>
  </cols>
  <sheetData>
    <row r="1" spans="1:13" ht="15">
      <c r="A1" s="21" t="s">
        <v>201</v>
      </c>
      <c r="B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72" t="s">
        <v>202</v>
      </c>
      <c r="B2" s="22"/>
      <c r="C2" s="22"/>
      <c r="D2" s="22"/>
      <c r="E2" s="22"/>
      <c r="F2" s="36"/>
      <c r="G2" s="22"/>
      <c r="H2" s="22"/>
      <c r="I2" s="22"/>
      <c r="J2" s="22"/>
      <c r="K2" s="22"/>
      <c r="L2" s="22"/>
      <c r="M2" s="22"/>
    </row>
    <row r="3" spans="1:13" ht="12.75">
      <c r="A3" s="7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4" customFormat="1" ht="14.25">
      <c r="A6" s="24" t="s">
        <v>93</v>
      </c>
      <c r="B6" s="30"/>
      <c r="C6" s="30"/>
      <c r="D6" s="30"/>
      <c r="E6" s="30"/>
      <c r="F6" s="30"/>
      <c r="G6" s="27"/>
      <c r="H6" s="30"/>
      <c r="I6" s="30"/>
      <c r="J6" s="30"/>
      <c r="K6" s="30"/>
      <c r="L6" s="30"/>
      <c r="M6" s="30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14" t="s">
        <v>102</v>
      </c>
      <c r="B9" s="9" t="s">
        <v>272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14"/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2.75">
      <c r="B11" s="3" t="s">
        <v>273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3" t="s">
        <v>312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 t="s">
        <v>274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 t="s">
        <v>275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1" t="s">
        <v>276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1" t="s">
        <v>277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1" t="s">
        <v>278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1" t="s">
        <v>279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1" t="s"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1" t="s"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1" t="s">
        <v>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14" t="s">
        <v>103</v>
      </c>
      <c r="B26" s="9" t="s">
        <v>128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14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2.75">
      <c r="B28" s="3" t="s">
        <v>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14" t="s">
        <v>104</v>
      </c>
      <c r="B31" s="9" t="s">
        <v>129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14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1"/>
      <c r="B33" s="3" t="s">
        <v>241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14" t="s">
        <v>105</v>
      </c>
      <c r="B36" s="9" t="s">
        <v>130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14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1"/>
      <c r="B38" s="3" t="s">
        <v>280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 t="s">
        <v>281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14" t="s">
        <v>106</v>
      </c>
      <c r="B42" s="9" t="s">
        <v>131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14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1"/>
      <c r="B44" s="3" t="s">
        <v>282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14" t="s">
        <v>107</v>
      </c>
      <c r="B47" s="9" t="s">
        <v>132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14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14"/>
      <c r="B49" s="17" t="s">
        <v>305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14"/>
      <c r="B50" s="17" t="s">
        <v>306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14"/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1"/>
      <c r="B52" s="3" t="s">
        <v>283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 t="s">
        <v>284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1" t="s">
        <v>285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17" t="s">
        <v>286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3"/>
      <c r="B56" s="17" t="s">
        <v>287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3"/>
      <c r="B57" s="1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C60" s="3"/>
      <c r="D60" s="3"/>
      <c r="E60" s="3"/>
      <c r="M60" s="3"/>
    </row>
    <row r="61" spans="1:13" ht="12.75">
      <c r="A61" s="3"/>
      <c r="B61" s="17"/>
      <c r="C61" s="3"/>
      <c r="D61" s="3"/>
      <c r="E61" s="3"/>
      <c r="M61" s="3"/>
    </row>
    <row r="62" spans="1:13" ht="15">
      <c r="A62" s="21" t="s">
        <v>201</v>
      </c>
      <c r="B62" s="17"/>
      <c r="C62" s="3"/>
      <c r="D62" s="3"/>
      <c r="E62" s="3"/>
      <c r="M62" s="3"/>
    </row>
    <row r="63" spans="1:13" ht="12.75">
      <c r="A63" s="72" t="s">
        <v>202</v>
      </c>
      <c r="B63" s="17"/>
      <c r="C63" s="3"/>
      <c r="D63" s="3"/>
      <c r="E63" s="3"/>
      <c r="M63" s="3"/>
    </row>
    <row r="64" spans="1:13" ht="12.75">
      <c r="A64" s="72" t="s">
        <v>101</v>
      </c>
      <c r="B64" s="17"/>
      <c r="C64" s="3"/>
      <c r="D64" s="3"/>
      <c r="E64" s="3"/>
      <c r="M64" s="3"/>
    </row>
    <row r="65" spans="1:13" ht="12.75">
      <c r="A65" s="3"/>
      <c r="B65" s="17"/>
      <c r="C65" s="3"/>
      <c r="D65" s="3"/>
      <c r="E65" s="3"/>
      <c r="M65" s="3"/>
    </row>
    <row r="66" spans="1:13" ht="12.75">
      <c r="A66" s="3"/>
      <c r="B66" s="17"/>
      <c r="C66" s="3"/>
      <c r="D66" s="3"/>
      <c r="E66" s="3"/>
      <c r="M66" s="3"/>
    </row>
    <row r="67" spans="1:13" ht="12.75">
      <c r="A67" s="14" t="s">
        <v>107</v>
      </c>
      <c r="B67" s="9" t="s">
        <v>290</v>
      </c>
      <c r="C67" s="3"/>
      <c r="D67" s="3"/>
      <c r="E67" s="3"/>
      <c r="M67" s="3"/>
    </row>
    <row r="68" spans="1:13" ht="12.75">
      <c r="A68" s="3"/>
      <c r="B68" s="17"/>
      <c r="C68" s="3"/>
      <c r="D68" s="3"/>
      <c r="E68" s="3"/>
      <c r="M68" s="3"/>
    </row>
    <row r="69" spans="1:13" ht="12.75">
      <c r="A69" s="3"/>
      <c r="B69" s="17" t="s">
        <v>288</v>
      </c>
      <c r="C69" s="3"/>
      <c r="D69" s="3"/>
      <c r="E69" s="3"/>
      <c r="M69" s="3"/>
    </row>
    <row r="70" spans="1:13" ht="12.75">
      <c r="A70" s="3"/>
      <c r="B70" s="1" t="s">
        <v>289</v>
      </c>
      <c r="C70" s="3"/>
      <c r="D70" s="3"/>
      <c r="E70" s="3"/>
      <c r="M70" s="3"/>
    </row>
    <row r="71" spans="1:13" ht="12.75">
      <c r="A71" s="3"/>
      <c r="B71" s="17" t="s">
        <v>6</v>
      </c>
      <c r="C71" s="3"/>
      <c r="D71" s="3"/>
      <c r="E71" s="3"/>
      <c r="M71" s="3"/>
    </row>
    <row r="72" spans="1:13" ht="12.75">
      <c r="A72" s="3"/>
      <c r="B72" s="17" t="s">
        <v>7</v>
      </c>
      <c r="C72" s="3"/>
      <c r="D72" s="3"/>
      <c r="E72" s="3"/>
      <c r="M72" s="3"/>
    </row>
    <row r="73" spans="1:13" ht="12.75">
      <c r="A73" s="3"/>
      <c r="B73" s="17" t="s">
        <v>8</v>
      </c>
      <c r="C73" s="3"/>
      <c r="D73" s="3"/>
      <c r="E73" s="3"/>
      <c r="M73" s="3"/>
    </row>
    <row r="74" spans="1:13" ht="12.75">
      <c r="A74" s="3"/>
      <c r="B74" s="17"/>
      <c r="C74" s="3"/>
      <c r="D74" s="3"/>
      <c r="E74" s="3"/>
      <c r="M74" s="3"/>
    </row>
    <row r="75" spans="1:13" ht="12.75">
      <c r="A75" s="3"/>
      <c r="B75" s="3" t="s">
        <v>313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17" t="s">
        <v>327</v>
      </c>
      <c r="C76" s="3"/>
      <c r="D76" s="3"/>
      <c r="E76" s="3"/>
      <c r="M76" s="3"/>
    </row>
    <row r="77" spans="1:13" ht="12.75">
      <c r="A77" s="3"/>
      <c r="B77" s="17" t="s">
        <v>294</v>
      </c>
      <c r="C77" s="3"/>
      <c r="D77" s="3"/>
      <c r="E77" s="3"/>
      <c r="M77" s="3"/>
    </row>
    <row r="78" spans="1:13" ht="12.75">
      <c r="A78" s="3"/>
      <c r="B78" s="3" t="s">
        <v>295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73" t="s">
        <v>296</v>
      </c>
      <c r="D80" s="3"/>
      <c r="E80" s="3"/>
      <c r="F80" s="73" t="s">
        <v>314</v>
      </c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14" t="s">
        <v>299</v>
      </c>
      <c r="D81" s="3"/>
      <c r="E81" s="3"/>
      <c r="G81" s="74" t="s">
        <v>301</v>
      </c>
      <c r="H81" s="3"/>
      <c r="I81" s="3"/>
      <c r="J81" s="3"/>
      <c r="K81" s="3"/>
      <c r="L81" s="3"/>
      <c r="M81" s="3"/>
    </row>
    <row r="82" spans="1:13" ht="12.75">
      <c r="A82" s="3"/>
      <c r="B82" s="3"/>
      <c r="C82" s="14" t="s">
        <v>300</v>
      </c>
      <c r="D82" s="3"/>
      <c r="E82" s="3"/>
      <c r="G82" s="74" t="s">
        <v>302</v>
      </c>
      <c r="H82" s="3"/>
      <c r="I82" s="3"/>
      <c r="J82" s="3"/>
      <c r="K82" s="3"/>
      <c r="L82" s="3"/>
      <c r="M82" s="3"/>
    </row>
    <row r="83" spans="1:13" ht="12.75">
      <c r="A83" s="3"/>
      <c r="B83" s="17"/>
      <c r="C83" s="3"/>
      <c r="D83" s="3"/>
      <c r="E83" s="3"/>
      <c r="M83" s="3"/>
    </row>
    <row r="84" spans="1:13" ht="12.75">
      <c r="A84" s="3"/>
      <c r="B84" s="17"/>
      <c r="C84" s="3"/>
      <c r="D84" s="3"/>
      <c r="E84" s="3"/>
      <c r="M84" s="3"/>
    </row>
    <row r="85" spans="1:13" ht="12.75">
      <c r="A85" s="14" t="s">
        <v>108</v>
      </c>
      <c r="B85" s="18" t="s">
        <v>133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14"/>
      <c r="B86" s="1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1" t="s">
        <v>250</v>
      </c>
      <c r="C87" s="3"/>
      <c r="D87" s="3"/>
      <c r="E87" s="3"/>
      <c r="F87" s="12"/>
      <c r="G87" s="8"/>
      <c r="H87" s="12"/>
      <c r="I87" s="3"/>
      <c r="J87" s="12"/>
      <c r="K87" s="8"/>
      <c r="L87" s="12"/>
      <c r="M87" s="3"/>
    </row>
    <row r="88" spans="1:13" ht="12.75">
      <c r="A88" s="3"/>
      <c r="B88" s="1"/>
      <c r="C88" s="3"/>
      <c r="D88" s="3"/>
      <c r="E88" s="3"/>
      <c r="F88" s="12"/>
      <c r="G88" s="8"/>
      <c r="H88" s="12"/>
      <c r="I88" s="3"/>
      <c r="J88" s="12"/>
      <c r="K88" s="8"/>
      <c r="L88" s="12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14" t="s">
        <v>109</v>
      </c>
      <c r="B90" s="9" t="s">
        <v>134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14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 t="s">
        <v>291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 t="s">
        <v>292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14" t="s">
        <v>110</v>
      </c>
      <c r="B96" s="9" t="s">
        <v>147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14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1"/>
      <c r="B98" s="3" t="s">
        <v>293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 t="s">
        <v>313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17" t="s">
        <v>327</v>
      </c>
      <c r="C101" s="3"/>
      <c r="D101" s="3"/>
      <c r="E101" s="3"/>
      <c r="M101" s="3"/>
    </row>
    <row r="102" spans="1:13" ht="12.75">
      <c r="A102" s="3"/>
      <c r="B102" s="17" t="s">
        <v>294</v>
      </c>
      <c r="C102" s="3"/>
      <c r="D102" s="3"/>
      <c r="E102" s="3"/>
      <c r="M102" s="3"/>
    </row>
    <row r="103" spans="1:13" ht="12.75">
      <c r="A103" s="3"/>
      <c r="B103" s="3" t="s">
        <v>295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73" t="s">
        <v>296</v>
      </c>
      <c r="D105" s="3"/>
      <c r="E105" s="3"/>
      <c r="F105" s="73" t="s">
        <v>314</v>
      </c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14" t="s">
        <v>297</v>
      </c>
      <c r="D106" s="3"/>
      <c r="E106" s="3"/>
      <c r="G106" s="74" t="s">
        <v>303</v>
      </c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14" t="s">
        <v>298</v>
      </c>
      <c r="D107" s="3"/>
      <c r="E107" s="3"/>
      <c r="G107" s="74" t="s">
        <v>304</v>
      </c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14" t="s">
        <v>111</v>
      </c>
      <c r="B110" s="9" t="s">
        <v>135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14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1"/>
      <c r="B112" s="3" t="s">
        <v>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1" t="s">
        <v>328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1" t="s">
        <v>329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21" t="s">
        <v>201</v>
      </c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72" t="s">
        <v>202</v>
      </c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72" t="s">
        <v>101</v>
      </c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14" t="s">
        <v>111</v>
      </c>
      <c r="B126" s="9" t="s">
        <v>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1" t="s">
        <v>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1" t="s">
        <v>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H131" s="8" t="s">
        <v>84</v>
      </c>
      <c r="K131" s="3"/>
      <c r="L131" s="3"/>
      <c r="M131" s="3"/>
    </row>
    <row r="132" spans="1:13" ht="12.75">
      <c r="A132" s="3"/>
      <c r="B132" s="3"/>
      <c r="C132" s="3"/>
      <c r="H132" s="13" t="s">
        <v>203</v>
      </c>
      <c r="K132" s="3"/>
      <c r="L132" s="3"/>
      <c r="M132" s="3"/>
    </row>
    <row r="133" spans="1:13" ht="12.75">
      <c r="A133" s="3"/>
      <c r="B133" s="3"/>
      <c r="C133" s="3"/>
      <c r="H133" s="6" t="s">
        <v>82</v>
      </c>
      <c r="K133" s="3"/>
      <c r="L133" s="3"/>
      <c r="M133" s="3"/>
    </row>
    <row r="134" spans="1:13" ht="12.75">
      <c r="A134" s="3"/>
      <c r="B134" s="3"/>
      <c r="C134" s="3"/>
      <c r="H134" s="8"/>
      <c r="K134" s="3"/>
      <c r="L134" s="3"/>
      <c r="M134" s="3"/>
    </row>
    <row r="135" spans="1:13" ht="13.5" thickBot="1">
      <c r="A135" s="3"/>
      <c r="B135" s="3" t="s">
        <v>251</v>
      </c>
      <c r="C135" s="3"/>
      <c r="H135" s="68">
        <v>12122</v>
      </c>
      <c r="K135" s="3"/>
      <c r="L135" s="3"/>
      <c r="M135" s="3"/>
    </row>
    <row r="136" spans="1:13" ht="14.25" thickBot="1" thickTop="1">
      <c r="A136" s="3"/>
      <c r="B136" s="1" t="s">
        <v>252</v>
      </c>
      <c r="C136" s="3"/>
      <c r="D136" s="3"/>
      <c r="E136" s="3"/>
      <c r="F136" s="3"/>
      <c r="G136" s="3"/>
      <c r="H136" s="69">
        <v>2802</v>
      </c>
      <c r="K136" s="3"/>
      <c r="L136" s="3"/>
      <c r="M136" s="3"/>
    </row>
    <row r="137" spans="1:13" ht="13.5" thickTop="1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14" t="s">
        <v>112</v>
      </c>
      <c r="B139" s="9" t="s">
        <v>136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14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14"/>
      <c r="B141" s="1" t="s">
        <v>236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14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1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14" t="s">
        <v>113</v>
      </c>
      <c r="B144" s="18" t="s">
        <v>137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14"/>
      <c r="B145" s="1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ht="12.75">
      <c r="B146" s="17" t="s">
        <v>10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3"/>
      <c r="B147" s="17" t="s">
        <v>11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3"/>
      <c r="B148" s="1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14" t="s">
        <v>114</v>
      </c>
      <c r="B150" s="18" t="s">
        <v>138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14"/>
      <c r="B151" s="1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2.75">
      <c r="B152" s="1" t="s">
        <v>239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14" t="s">
        <v>115</v>
      </c>
      <c r="B155" s="18" t="s">
        <v>94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14"/>
      <c r="B156" s="1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ht="12.75">
      <c r="B157" s="1" t="s">
        <v>12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1" t="s">
        <v>13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14" t="s">
        <v>116</v>
      </c>
      <c r="B161" s="18" t="s">
        <v>139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14"/>
      <c r="B162" s="1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2.75">
      <c r="B163" s="1" t="s">
        <v>14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2.75"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14" t="s">
        <v>117</v>
      </c>
      <c r="B166" s="9" t="s">
        <v>126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1"/>
      <c r="B167" s="3"/>
      <c r="C167" s="3"/>
      <c r="H167" s="8" t="s">
        <v>84</v>
      </c>
      <c r="I167" s="3"/>
      <c r="K167" s="3"/>
      <c r="L167" s="3"/>
      <c r="M167" s="3"/>
    </row>
    <row r="168" spans="1:13" ht="12.75">
      <c r="A168" s="3"/>
      <c r="B168" s="3"/>
      <c r="C168" s="3"/>
      <c r="H168" s="13" t="s">
        <v>203</v>
      </c>
      <c r="I168" s="3"/>
      <c r="K168" s="3"/>
      <c r="L168" s="3"/>
      <c r="M168" s="3"/>
    </row>
    <row r="169" spans="1:13" ht="12.75">
      <c r="A169" s="3"/>
      <c r="B169" s="3"/>
      <c r="C169" s="3"/>
      <c r="H169" s="6" t="s">
        <v>82</v>
      </c>
      <c r="I169" s="3"/>
      <c r="K169" s="3"/>
      <c r="L169" s="3"/>
      <c r="M169" s="3"/>
    </row>
    <row r="170" spans="1:13" ht="12.75">
      <c r="A170" s="3"/>
      <c r="B170" s="3"/>
      <c r="C170" s="3"/>
      <c r="H170" s="8"/>
      <c r="I170" s="3"/>
      <c r="K170" s="3"/>
      <c r="L170" s="3"/>
      <c r="M170" s="3"/>
    </row>
    <row r="171" spans="1:13" ht="12.75">
      <c r="A171" s="3"/>
      <c r="B171" s="3" t="s">
        <v>253</v>
      </c>
      <c r="C171" s="3"/>
      <c r="G171" s="3"/>
      <c r="H171" s="40">
        <v>0</v>
      </c>
      <c r="I171" s="40"/>
      <c r="K171" s="3"/>
      <c r="L171" s="3"/>
      <c r="M171" s="3"/>
    </row>
    <row r="172" spans="1:13" ht="12.75">
      <c r="A172" s="3"/>
      <c r="B172" s="3" t="s">
        <v>254</v>
      </c>
      <c r="C172" s="3"/>
      <c r="H172" s="70">
        <v>770</v>
      </c>
      <c r="I172" s="3"/>
      <c r="K172" s="3"/>
      <c r="L172" s="3"/>
      <c r="M172" s="3"/>
    </row>
    <row r="173" spans="1:13" ht="13.5" thickBot="1">
      <c r="A173" s="3"/>
      <c r="B173" s="3"/>
      <c r="C173" s="3"/>
      <c r="H173" s="71">
        <v>770</v>
      </c>
      <c r="I173" s="3"/>
      <c r="K173" s="3"/>
      <c r="L173" s="3"/>
      <c r="M173" s="3"/>
    </row>
    <row r="174" spans="1:13" ht="13.5" thickTop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14" t="s">
        <v>118</v>
      </c>
      <c r="B176" s="9" t="s">
        <v>140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14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2.75">
      <c r="B178" s="3" t="s">
        <v>15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 t="s">
        <v>16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21" t="s">
        <v>201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72" t="s">
        <v>202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72" t="s">
        <v>101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14" t="s">
        <v>119</v>
      </c>
      <c r="B186" s="9" t="s">
        <v>141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14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1"/>
      <c r="B188" s="3" t="s">
        <v>17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 t="s">
        <v>18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14" t="s">
        <v>120</v>
      </c>
      <c r="B192" s="9" t="s">
        <v>142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14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17" t="s">
        <v>19</v>
      </c>
      <c r="C194" s="1"/>
      <c r="D194" s="1"/>
      <c r="E194" s="1"/>
      <c r="F194" s="3"/>
      <c r="G194" s="3"/>
      <c r="H194" s="5"/>
      <c r="I194" s="3"/>
      <c r="J194" s="3"/>
      <c r="K194" s="3"/>
      <c r="L194" s="3"/>
      <c r="M194" s="3"/>
    </row>
    <row r="195" spans="1:13" ht="12.75">
      <c r="A195" s="3"/>
      <c r="B195" s="17" t="s">
        <v>20</v>
      </c>
      <c r="C195" s="3"/>
      <c r="D195" s="3"/>
      <c r="E195" s="3"/>
      <c r="F195" s="3"/>
      <c r="G195" s="3"/>
      <c r="H195" s="5"/>
      <c r="I195" s="3"/>
      <c r="J195" s="3"/>
      <c r="K195" s="3"/>
      <c r="L195" s="3"/>
      <c r="M195" s="3"/>
    </row>
    <row r="196" spans="1:13" ht="12.75">
      <c r="A196" s="3"/>
      <c r="B196" s="17" t="s">
        <v>21</v>
      </c>
      <c r="C196" s="3"/>
      <c r="D196" s="3"/>
      <c r="E196" s="3"/>
      <c r="F196" s="3"/>
      <c r="G196" s="3"/>
      <c r="H196" s="5"/>
      <c r="I196" s="3"/>
      <c r="J196" s="3"/>
      <c r="K196" s="3"/>
      <c r="L196" s="3"/>
      <c r="M196" s="3"/>
    </row>
    <row r="197" spans="1:13" ht="12.75">
      <c r="A197" s="3"/>
      <c r="B197" s="17" t="s">
        <v>22</v>
      </c>
      <c r="C197" s="3"/>
      <c r="D197" s="3"/>
      <c r="E197" s="3"/>
      <c r="F197" s="3"/>
      <c r="G197" s="3"/>
      <c r="H197" s="5"/>
      <c r="I197" s="3"/>
      <c r="J197" s="3"/>
      <c r="K197" s="3"/>
      <c r="L197" s="3"/>
      <c r="M197" s="3"/>
    </row>
    <row r="198" spans="1:13" ht="12.75">
      <c r="A198" s="3"/>
      <c r="B198" s="17"/>
      <c r="C198" s="3"/>
      <c r="D198" s="3"/>
      <c r="E198" s="3"/>
      <c r="F198" s="3"/>
      <c r="G198" s="3"/>
      <c r="H198" s="5"/>
      <c r="I198" s="3"/>
      <c r="J198" s="3"/>
      <c r="K198" s="3"/>
      <c r="L198" s="3"/>
      <c r="M198" s="3"/>
    </row>
    <row r="199" spans="1:13" ht="12.75">
      <c r="A199" s="3"/>
      <c r="B199" s="17" t="s">
        <v>255</v>
      </c>
      <c r="C199" s="3" t="s">
        <v>256</v>
      </c>
      <c r="D199" s="3"/>
      <c r="E199" s="3"/>
      <c r="F199" s="3"/>
      <c r="G199" s="3"/>
      <c r="H199" s="5"/>
      <c r="I199" s="3"/>
      <c r="J199" s="3"/>
      <c r="K199" s="3"/>
      <c r="L199" s="3"/>
      <c r="M199" s="3"/>
    </row>
    <row r="200" spans="1:13" ht="12.75">
      <c r="A200" s="3"/>
      <c r="B200" s="17"/>
      <c r="C200" s="3"/>
      <c r="D200" s="3"/>
      <c r="E200" s="3"/>
      <c r="F200" s="3"/>
      <c r="G200" s="3"/>
      <c r="H200" s="5"/>
      <c r="I200" s="3"/>
      <c r="J200" s="3"/>
      <c r="K200" s="3"/>
      <c r="L200" s="3"/>
      <c r="M200" s="3"/>
    </row>
    <row r="201" spans="1:13" ht="12.75">
      <c r="A201" s="3"/>
      <c r="B201" s="17"/>
      <c r="C201" s="3" t="s">
        <v>23</v>
      </c>
      <c r="D201" s="3"/>
      <c r="E201" s="3"/>
      <c r="F201" s="3"/>
      <c r="G201" s="3"/>
      <c r="H201" s="5"/>
      <c r="I201" s="3"/>
      <c r="J201" s="3"/>
      <c r="K201" s="3"/>
      <c r="L201" s="3"/>
      <c r="M201" s="3"/>
    </row>
    <row r="202" spans="1:13" ht="12.75">
      <c r="A202" s="3"/>
      <c r="B202" s="17"/>
      <c r="C202" s="3" t="s">
        <v>24</v>
      </c>
      <c r="D202" s="3"/>
      <c r="E202" s="3"/>
      <c r="F202" s="3"/>
      <c r="G202" s="3"/>
      <c r="H202" s="5"/>
      <c r="I202" s="3"/>
      <c r="J202" s="3"/>
      <c r="K202" s="3"/>
      <c r="L202" s="3"/>
      <c r="M202" s="3"/>
    </row>
    <row r="203" spans="1:13" ht="12.75">
      <c r="A203" s="3"/>
      <c r="B203" s="17"/>
      <c r="C203" s="3" t="s">
        <v>25</v>
      </c>
      <c r="D203" s="3"/>
      <c r="E203" s="3"/>
      <c r="F203" s="3"/>
      <c r="G203" s="3"/>
      <c r="H203" s="5"/>
      <c r="I203" s="3"/>
      <c r="J203" s="3"/>
      <c r="K203" s="3"/>
      <c r="L203" s="3"/>
      <c r="M203" s="3"/>
    </row>
    <row r="204" spans="1:13" ht="12.75">
      <c r="A204" s="3"/>
      <c r="B204" s="17"/>
      <c r="C204" s="3" t="s">
        <v>26</v>
      </c>
      <c r="D204" s="3"/>
      <c r="E204" s="3"/>
      <c r="F204" s="3"/>
      <c r="G204" s="3"/>
      <c r="H204" s="5"/>
      <c r="I204" s="3"/>
      <c r="J204" s="3"/>
      <c r="K204" s="3"/>
      <c r="L204" s="3"/>
      <c r="M204" s="3"/>
    </row>
    <row r="205" spans="1:13" ht="12.75">
      <c r="A205" s="3"/>
      <c r="B205" s="17"/>
      <c r="C205" s="3"/>
      <c r="D205" s="3"/>
      <c r="E205" s="3"/>
      <c r="F205" s="3"/>
      <c r="G205" s="3"/>
      <c r="H205" s="5"/>
      <c r="I205" s="3"/>
      <c r="J205" s="3"/>
      <c r="K205" s="3"/>
      <c r="L205" s="3"/>
      <c r="M205" s="3"/>
    </row>
    <row r="206" spans="1:13" ht="12.75">
      <c r="A206" s="3"/>
      <c r="B206" s="17" t="s">
        <v>257</v>
      </c>
      <c r="C206" s="1" t="s">
        <v>258</v>
      </c>
      <c r="D206" s="3"/>
      <c r="E206" s="3"/>
      <c r="F206" s="3"/>
      <c r="G206" s="3"/>
      <c r="H206" s="5"/>
      <c r="I206" s="3"/>
      <c r="J206" s="3"/>
      <c r="K206" s="3"/>
      <c r="L206" s="3"/>
      <c r="M206" s="3"/>
    </row>
    <row r="207" spans="1:13" ht="12.75">
      <c r="A207" s="3"/>
      <c r="B207" s="17"/>
      <c r="C207" s="3"/>
      <c r="D207" s="3"/>
      <c r="E207" s="3"/>
      <c r="F207" s="3"/>
      <c r="G207" s="3"/>
      <c r="H207" s="5"/>
      <c r="I207" s="3"/>
      <c r="J207" s="3"/>
      <c r="K207" s="3"/>
      <c r="L207" s="3"/>
      <c r="M207" s="3"/>
    </row>
    <row r="208" spans="1:13" ht="12.75">
      <c r="A208" s="3"/>
      <c r="B208" s="17"/>
      <c r="C208" s="1" t="s">
        <v>27</v>
      </c>
      <c r="D208" s="3"/>
      <c r="E208" s="3"/>
      <c r="F208" s="3"/>
      <c r="G208" s="3"/>
      <c r="H208" s="5"/>
      <c r="I208" s="3"/>
      <c r="J208" s="3"/>
      <c r="K208" s="3"/>
      <c r="L208" s="3"/>
      <c r="M208" s="3"/>
    </row>
    <row r="209" spans="1:13" ht="12.75">
      <c r="A209" s="3"/>
      <c r="B209" s="17"/>
      <c r="C209" s="3" t="s">
        <v>28</v>
      </c>
      <c r="D209" s="3"/>
      <c r="E209" s="3"/>
      <c r="F209" s="3"/>
      <c r="G209" s="3"/>
      <c r="H209" s="5"/>
      <c r="I209" s="3"/>
      <c r="J209" s="3"/>
      <c r="K209" s="3"/>
      <c r="L209" s="3"/>
      <c r="M209" s="3"/>
    </row>
    <row r="210" spans="1:13" ht="12.75">
      <c r="A210" s="3"/>
      <c r="B210" s="17"/>
      <c r="C210" s="3" t="s">
        <v>29</v>
      </c>
      <c r="D210" s="3"/>
      <c r="E210" s="3"/>
      <c r="F210" s="3"/>
      <c r="G210" s="3"/>
      <c r="H210" s="5"/>
      <c r="I210" s="3"/>
      <c r="J210" s="3"/>
      <c r="K210" s="3"/>
      <c r="L210" s="3"/>
      <c r="M210" s="3"/>
    </row>
    <row r="211" spans="1:13" ht="12.75">
      <c r="A211" s="3"/>
      <c r="B211" s="17"/>
      <c r="C211" s="3"/>
      <c r="D211" s="3"/>
      <c r="E211" s="3"/>
      <c r="F211" s="3"/>
      <c r="G211" s="3"/>
      <c r="H211" s="5"/>
      <c r="I211" s="3"/>
      <c r="J211" s="3"/>
      <c r="K211" s="3"/>
      <c r="L211" s="3"/>
      <c r="M211" s="3"/>
    </row>
    <row r="212" spans="1:13" ht="12.75">
      <c r="A212" s="3"/>
      <c r="B212" s="17" t="s">
        <v>259</v>
      </c>
      <c r="C212" s="1" t="s">
        <v>271</v>
      </c>
      <c r="D212" s="3"/>
      <c r="E212" s="3"/>
      <c r="F212" s="3"/>
      <c r="G212" s="3"/>
      <c r="H212" s="5"/>
      <c r="I212" s="3"/>
      <c r="J212" s="3"/>
      <c r="K212" s="3"/>
      <c r="L212" s="3"/>
      <c r="M212" s="3"/>
    </row>
    <row r="213" spans="1:13" ht="12.75">
      <c r="A213" s="3"/>
      <c r="B213" s="17"/>
      <c r="C213" s="3"/>
      <c r="D213" s="3"/>
      <c r="E213" s="3"/>
      <c r="F213" s="3"/>
      <c r="G213" s="3"/>
      <c r="H213" s="5"/>
      <c r="I213" s="3"/>
      <c r="J213" s="3"/>
      <c r="K213" s="3"/>
      <c r="L213" s="3"/>
      <c r="M213" s="3"/>
    </row>
    <row r="214" spans="1:13" ht="12.75">
      <c r="A214" s="3"/>
      <c r="B214" s="17"/>
      <c r="C214" s="3" t="s">
        <v>30</v>
      </c>
      <c r="D214" s="3"/>
      <c r="E214" s="3"/>
      <c r="F214" s="3"/>
      <c r="G214" s="3"/>
      <c r="H214" s="5"/>
      <c r="I214" s="3"/>
      <c r="J214" s="3"/>
      <c r="K214" s="3"/>
      <c r="L214" s="3"/>
      <c r="M214" s="3"/>
    </row>
    <row r="215" spans="1:13" ht="12.75">
      <c r="A215" s="3"/>
      <c r="B215" s="17"/>
      <c r="C215" s="3" t="s">
        <v>31</v>
      </c>
      <c r="D215" s="3"/>
      <c r="E215" s="3"/>
      <c r="F215" s="3"/>
      <c r="G215" s="3"/>
      <c r="H215" s="5"/>
      <c r="I215" s="3"/>
      <c r="J215" s="3"/>
      <c r="K215" s="3"/>
      <c r="L215" s="3"/>
      <c r="M215" s="3"/>
    </row>
    <row r="216" spans="1:13" ht="12.75">
      <c r="A216" s="3"/>
      <c r="B216" s="17"/>
      <c r="C216" s="3" t="s">
        <v>32</v>
      </c>
      <c r="D216" s="3"/>
      <c r="E216" s="3"/>
      <c r="F216" s="3"/>
      <c r="G216" s="3"/>
      <c r="H216" s="5"/>
      <c r="I216" s="3"/>
      <c r="J216" s="3"/>
      <c r="K216" s="3"/>
      <c r="L216" s="3"/>
      <c r="M216" s="3"/>
    </row>
    <row r="217" spans="1:13" ht="12.75">
      <c r="A217" s="3"/>
      <c r="B217" s="17"/>
      <c r="C217" s="3"/>
      <c r="D217" s="3"/>
      <c r="E217" s="3"/>
      <c r="F217" s="3"/>
      <c r="G217" s="3"/>
      <c r="H217" s="5"/>
      <c r="I217" s="3"/>
      <c r="J217" s="3"/>
      <c r="K217" s="3"/>
      <c r="L217" s="3"/>
      <c r="M217" s="3"/>
    </row>
    <row r="218" spans="1:13" ht="12.75">
      <c r="A218" s="3"/>
      <c r="B218" s="17" t="s">
        <v>261</v>
      </c>
      <c r="C218" s="1" t="s">
        <v>260</v>
      </c>
      <c r="D218" s="3"/>
      <c r="E218" s="3"/>
      <c r="F218" s="3"/>
      <c r="G218" s="3"/>
      <c r="H218" s="5"/>
      <c r="I218" s="3"/>
      <c r="J218" s="3"/>
      <c r="K218" s="3"/>
      <c r="L218" s="3"/>
      <c r="M218" s="3"/>
    </row>
    <row r="219" spans="1:13" ht="12.75">
      <c r="A219" s="3"/>
      <c r="B219" s="17"/>
      <c r="C219" s="3"/>
      <c r="D219" s="3"/>
      <c r="E219" s="3"/>
      <c r="F219" s="3"/>
      <c r="G219" s="3"/>
      <c r="H219" s="5"/>
      <c r="I219" s="3"/>
      <c r="J219" s="3"/>
      <c r="K219" s="3"/>
      <c r="L219" s="3"/>
      <c r="M219" s="3"/>
    </row>
    <row r="220" spans="1:13" ht="12.75">
      <c r="A220" s="3"/>
      <c r="B220" s="17"/>
      <c r="C220" s="1" t="s">
        <v>33</v>
      </c>
      <c r="D220" s="3"/>
      <c r="E220" s="3"/>
      <c r="F220" s="3"/>
      <c r="G220" s="3"/>
      <c r="H220" s="5"/>
      <c r="I220" s="3"/>
      <c r="J220" s="3"/>
      <c r="K220" s="3"/>
      <c r="L220" s="3"/>
      <c r="M220" s="3"/>
    </row>
    <row r="221" spans="1:13" ht="12.75">
      <c r="A221" s="3"/>
      <c r="B221" s="17"/>
      <c r="C221" s="3" t="s">
        <v>34</v>
      </c>
      <c r="D221" s="3"/>
      <c r="E221" s="3"/>
      <c r="F221" s="3"/>
      <c r="G221" s="3"/>
      <c r="H221" s="5"/>
      <c r="I221" s="3"/>
      <c r="J221" s="3"/>
      <c r="K221" s="3"/>
      <c r="L221" s="3"/>
      <c r="M221" s="3"/>
    </row>
    <row r="222" spans="1:13" ht="12.75">
      <c r="A222" s="3"/>
      <c r="B222" s="17"/>
      <c r="C222" s="3" t="s">
        <v>35</v>
      </c>
      <c r="D222" s="3"/>
      <c r="E222" s="3"/>
      <c r="F222" s="3"/>
      <c r="G222" s="3"/>
      <c r="H222" s="5"/>
      <c r="I222" s="3"/>
      <c r="J222" s="3"/>
      <c r="K222" s="3"/>
      <c r="L222" s="3"/>
      <c r="M222" s="3"/>
    </row>
    <row r="223" spans="1:13" ht="12.75">
      <c r="A223" s="3"/>
      <c r="B223" s="17"/>
      <c r="C223" s="3" t="s">
        <v>344</v>
      </c>
      <c r="D223" s="3"/>
      <c r="E223" s="3"/>
      <c r="F223" s="3"/>
      <c r="G223" s="3"/>
      <c r="H223" s="5"/>
      <c r="I223" s="3"/>
      <c r="J223" s="3"/>
      <c r="K223" s="3"/>
      <c r="L223" s="3"/>
      <c r="M223" s="3"/>
    </row>
    <row r="224" spans="1:13" ht="12.75">
      <c r="A224" s="3"/>
      <c r="B224" s="17"/>
      <c r="C224" s="3"/>
      <c r="D224" s="3"/>
      <c r="E224" s="3"/>
      <c r="F224" s="3"/>
      <c r="G224" s="3"/>
      <c r="H224" s="5"/>
      <c r="I224" s="3"/>
      <c r="J224" s="3"/>
      <c r="K224" s="3"/>
      <c r="L224" s="3"/>
      <c r="M224" s="3"/>
    </row>
    <row r="225" spans="1:13" ht="12.75">
      <c r="A225" s="3"/>
      <c r="B225" s="17" t="s">
        <v>263</v>
      </c>
      <c r="C225" s="1" t="s">
        <v>262</v>
      </c>
      <c r="D225" s="3"/>
      <c r="E225" s="3"/>
      <c r="F225" s="3"/>
      <c r="G225" s="3"/>
      <c r="H225" s="5"/>
      <c r="I225" s="3"/>
      <c r="J225" s="3"/>
      <c r="K225" s="3"/>
      <c r="L225" s="3"/>
      <c r="M225" s="3"/>
    </row>
    <row r="226" spans="1:13" ht="12.75">
      <c r="A226" s="3"/>
      <c r="B226" s="17"/>
      <c r="C226" s="3"/>
      <c r="D226" s="3"/>
      <c r="E226" s="3"/>
      <c r="F226" s="3"/>
      <c r="G226" s="3"/>
      <c r="H226" s="5"/>
      <c r="I226" s="3"/>
      <c r="J226" s="3"/>
      <c r="K226" s="3"/>
      <c r="L226" s="3"/>
      <c r="M226" s="3"/>
    </row>
    <row r="227" spans="1:13" ht="12.75">
      <c r="A227" s="3"/>
      <c r="B227" s="17"/>
      <c r="C227" s="1" t="s">
        <v>36</v>
      </c>
      <c r="D227" s="3"/>
      <c r="E227" s="3"/>
      <c r="F227" s="3"/>
      <c r="G227" s="3"/>
      <c r="H227" s="5"/>
      <c r="I227" s="3"/>
      <c r="J227" s="3"/>
      <c r="K227" s="3"/>
      <c r="L227" s="3"/>
      <c r="M227" s="3"/>
    </row>
    <row r="228" spans="1:13" ht="12.75">
      <c r="A228" s="3"/>
      <c r="B228" s="17"/>
      <c r="C228" s="3" t="s">
        <v>37</v>
      </c>
      <c r="D228" s="3"/>
      <c r="E228" s="3"/>
      <c r="F228" s="3"/>
      <c r="G228" s="3"/>
      <c r="H228" s="5"/>
      <c r="I228" s="3"/>
      <c r="J228" s="3"/>
      <c r="K228" s="3"/>
      <c r="L228" s="3"/>
      <c r="M228" s="3"/>
    </row>
    <row r="229" spans="1:13" ht="12.75">
      <c r="A229" s="3"/>
      <c r="B229" s="17"/>
      <c r="C229" s="1" t="s">
        <v>38</v>
      </c>
      <c r="D229" s="3"/>
      <c r="E229" s="3"/>
      <c r="F229" s="3"/>
      <c r="G229" s="3"/>
      <c r="H229" s="5"/>
      <c r="I229" s="3"/>
      <c r="J229" s="3"/>
      <c r="K229" s="3"/>
      <c r="L229" s="3"/>
      <c r="M229" s="3"/>
    </row>
    <row r="230" spans="1:13" ht="12.75">
      <c r="A230" s="3"/>
      <c r="B230" s="17"/>
      <c r="C230" s="3" t="s">
        <v>345</v>
      </c>
      <c r="D230" s="3"/>
      <c r="E230" s="3"/>
      <c r="F230" s="3"/>
      <c r="G230" s="3"/>
      <c r="H230" s="5"/>
      <c r="I230" s="3"/>
      <c r="J230" s="3"/>
      <c r="K230" s="3"/>
      <c r="L230" s="3"/>
      <c r="M230" s="3"/>
    </row>
    <row r="231" spans="1:13" ht="12.75">
      <c r="A231" s="3"/>
      <c r="B231" s="17"/>
      <c r="C231" s="3" t="s">
        <v>346</v>
      </c>
      <c r="D231" s="3"/>
      <c r="E231" s="3"/>
      <c r="F231" s="3"/>
      <c r="G231" s="3"/>
      <c r="H231" s="5"/>
      <c r="I231" s="3"/>
      <c r="J231" s="3"/>
      <c r="K231" s="3"/>
      <c r="L231" s="3"/>
      <c r="M231" s="3"/>
    </row>
    <row r="232" spans="1:13" ht="12.75">
      <c r="A232" s="3"/>
      <c r="B232" s="17"/>
      <c r="C232" s="3"/>
      <c r="D232" s="3"/>
      <c r="E232" s="3"/>
      <c r="F232" s="3"/>
      <c r="G232" s="3"/>
      <c r="H232" s="5"/>
      <c r="I232" s="3"/>
      <c r="J232" s="3"/>
      <c r="K232" s="3"/>
      <c r="L232" s="3"/>
      <c r="M232" s="3"/>
    </row>
    <row r="233" spans="1:13" ht="12.75">
      <c r="A233" s="3"/>
      <c r="B233" s="17"/>
      <c r="C233" s="3"/>
      <c r="D233" s="3"/>
      <c r="E233" s="3"/>
      <c r="F233" s="3"/>
      <c r="G233" s="3"/>
      <c r="H233" s="5"/>
      <c r="I233" s="3"/>
      <c r="J233" s="3"/>
      <c r="K233" s="3"/>
      <c r="L233" s="3"/>
      <c r="M233" s="3"/>
    </row>
    <row r="234" spans="1:13" ht="12.75">
      <c r="A234" s="3"/>
      <c r="B234" s="17" t="s">
        <v>265</v>
      </c>
      <c r="C234" s="1" t="s">
        <v>264</v>
      </c>
      <c r="D234" s="3"/>
      <c r="E234" s="3"/>
      <c r="F234" s="3"/>
      <c r="G234" s="3"/>
      <c r="H234" s="5"/>
      <c r="I234" s="3"/>
      <c r="J234" s="3"/>
      <c r="K234" s="3"/>
      <c r="L234" s="3"/>
      <c r="M234" s="3"/>
    </row>
    <row r="235" spans="1:13" ht="12.75">
      <c r="A235" s="3"/>
      <c r="B235" s="17"/>
      <c r="C235" s="3"/>
      <c r="D235" s="3"/>
      <c r="E235" s="3"/>
      <c r="F235" s="3"/>
      <c r="G235" s="3"/>
      <c r="H235" s="5"/>
      <c r="I235" s="3"/>
      <c r="J235" s="3"/>
      <c r="K235" s="3"/>
      <c r="L235" s="3"/>
      <c r="M235" s="3"/>
    </row>
    <row r="236" spans="1:13" ht="12.75">
      <c r="A236" s="3"/>
      <c r="B236" s="17"/>
      <c r="C236" s="3" t="s">
        <v>39</v>
      </c>
      <c r="D236" s="3"/>
      <c r="E236" s="3"/>
      <c r="F236" s="3"/>
      <c r="G236" s="3"/>
      <c r="H236" s="5"/>
      <c r="I236" s="3"/>
      <c r="J236" s="3"/>
      <c r="K236" s="3"/>
      <c r="L236" s="3"/>
      <c r="M236" s="3"/>
    </row>
    <row r="237" spans="1:13" ht="12.75">
      <c r="A237" s="3"/>
      <c r="B237" s="17"/>
      <c r="C237" s="3" t="s">
        <v>336</v>
      </c>
      <c r="D237" s="3"/>
      <c r="E237" s="3"/>
      <c r="F237" s="3"/>
      <c r="G237" s="3"/>
      <c r="H237" s="5"/>
      <c r="I237" s="3"/>
      <c r="J237" s="3"/>
      <c r="K237" s="3"/>
      <c r="L237" s="3"/>
      <c r="M237" s="3"/>
    </row>
    <row r="238" spans="1:13" ht="12.75">
      <c r="A238" s="3"/>
      <c r="B238" s="17"/>
      <c r="C238" s="3" t="s">
        <v>337</v>
      </c>
      <c r="D238" s="3"/>
      <c r="E238" s="3"/>
      <c r="F238" s="3"/>
      <c r="G238" s="3"/>
      <c r="H238" s="5"/>
      <c r="I238" s="3"/>
      <c r="J238" s="3"/>
      <c r="K238" s="3"/>
      <c r="L238" s="3"/>
      <c r="M238" s="3"/>
    </row>
    <row r="239" spans="1:13" ht="12.75">
      <c r="A239" s="3"/>
      <c r="B239" s="17"/>
      <c r="C239" s="3" t="s">
        <v>338</v>
      </c>
      <c r="D239" s="3"/>
      <c r="E239" s="3"/>
      <c r="F239" s="3"/>
      <c r="G239" s="3"/>
      <c r="H239" s="5"/>
      <c r="I239" s="3"/>
      <c r="J239" s="3"/>
      <c r="K239" s="3"/>
      <c r="L239" s="3"/>
      <c r="M239" s="3"/>
    </row>
    <row r="240" spans="1:13" ht="12.75">
      <c r="A240" s="3"/>
      <c r="B240" s="17"/>
      <c r="C240" s="3"/>
      <c r="D240" s="3"/>
      <c r="E240" s="3"/>
      <c r="F240" s="3"/>
      <c r="G240" s="3"/>
      <c r="H240" s="5"/>
      <c r="I240" s="3"/>
      <c r="J240" s="3"/>
      <c r="K240" s="3"/>
      <c r="L240" s="3"/>
      <c r="M240" s="3"/>
    </row>
    <row r="241" spans="1:13" ht="15">
      <c r="A241" s="21" t="s">
        <v>201</v>
      </c>
      <c r="B241" s="17"/>
      <c r="C241" s="3"/>
      <c r="D241" s="3"/>
      <c r="E241" s="3"/>
      <c r="F241" s="3"/>
      <c r="G241" s="3"/>
      <c r="H241" s="5"/>
      <c r="I241" s="3"/>
      <c r="J241" s="3"/>
      <c r="K241" s="3"/>
      <c r="L241" s="3"/>
      <c r="M241" s="3"/>
    </row>
    <row r="242" spans="1:13" ht="12.75">
      <c r="A242" s="72" t="s">
        <v>202</v>
      </c>
      <c r="B242" s="17"/>
      <c r="C242" s="3"/>
      <c r="D242" s="3"/>
      <c r="E242" s="3"/>
      <c r="F242" s="3"/>
      <c r="G242" s="3"/>
      <c r="H242" s="5"/>
      <c r="I242" s="3"/>
      <c r="J242" s="3"/>
      <c r="K242" s="3"/>
      <c r="L242" s="3"/>
      <c r="M242" s="3"/>
    </row>
    <row r="243" spans="1:13" ht="12.75">
      <c r="A243" s="72" t="s">
        <v>101</v>
      </c>
      <c r="B243" s="17"/>
      <c r="C243" s="3"/>
      <c r="D243" s="3"/>
      <c r="E243" s="3"/>
      <c r="F243" s="3"/>
      <c r="G243" s="3"/>
      <c r="H243" s="5"/>
      <c r="I243" s="3"/>
      <c r="J243" s="3"/>
      <c r="K243" s="3"/>
      <c r="L243" s="3"/>
      <c r="M243" s="3"/>
    </row>
    <row r="244" spans="1:13" ht="12.75">
      <c r="A244" s="3"/>
      <c r="B244" s="17"/>
      <c r="C244" s="3"/>
      <c r="D244" s="3"/>
      <c r="E244" s="3"/>
      <c r="F244" s="3"/>
      <c r="G244" s="3"/>
      <c r="H244" s="5"/>
      <c r="I244" s="3"/>
      <c r="J244" s="3"/>
      <c r="K244" s="3"/>
      <c r="L244" s="3"/>
      <c r="M244" s="3"/>
    </row>
    <row r="245" spans="1:13" ht="12.75">
      <c r="A245" s="3"/>
      <c r="B245" s="17"/>
      <c r="C245" s="3"/>
      <c r="D245" s="3"/>
      <c r="E245" s="3"/>
      <c r="F245" s="3"/>
      <c r="G245" s="3"/>
      <c r="H245" s="5"/>
      <c r="I245" s="3"/>
      <c r="J245" s="3"/>
      <c r="K245" s="3"/>
      <c r="L245" s="3"/>
      <c r="M245" s="3"/>
    </row>
    <row r="246" spans="1:13" ht="12.75">
      <c r="A246" s="14" t="s">
        <v>120</v>
      </c>
      <c r="B246" s="9" t="s">
        <v>56</v>
      </c>
      <c r="C246" s="3"/>
      <c r="D246" s="3"/>
      <c r="E246" s="3"/>
      <c r="F246" s="3"/>
      <c r="G246" s="3"/>
      <c r="H246" s="5"/>
      <c r="I246" s="3"/>
      <c r="J246" s="3"/>
      <c r="K246" s="3"/>
      <c r="L246" s="3"/>
      <c r="M246" s="3"/>
    </row>
    <row r="247" spans="1:13" ht="12.75">
      <c r="A247" s="3"/>
      <c r="B247" s="17"/>
      <c r="C247" s="3"/>
      <c r="D247" s="3"/>
      <c r="E247" s="3"/>
      <c r="F247" s="3"/>
      <c r="G247" s="3"/>
      <c r="H247" s="5"/>
      <c r="I247" s="3"/>
      <c r="J247" s="3"/>
      <c r="K247" s="3"/>
      <c r="L247" s="3"/>
      <c r="M247" s="3"/>
    </row>
    <row r="248" spans="1:13" ht="12.75">
      <c r="A248" s="3"/>
      <c r="B248" s="17" t="s">
        <v>267</v>
      </c>
      <c r="C248" s="1" t="s">
        <v>266</v>
      </c>
      <c r="D248" s="3"/>
      <c r="E248" s="3"/>
      <c r="F248" s="3"/>
      <c r="G248" s="3"/>
      <c r="H248" s="5"/>
      <c r="I248" s="3"/>
      <c r="J248" s="3"/>
      <c r="K248" s="3"/>
      <c r="L248" s="3"/>
      <c r="M248" s="3"/>
    </row>
    <row r="249" spans="1:13" ht="12.75">
      <c r="A249" s="3"/>
      <c r="B249" s="17"/>
      <c r="C249" s="3"/>
      <c r="D249" s="3"/>
      <c r="E249" s="3"/>
      <c r="F249" s="3"/>
      <c r="G249" s="3"/>
      <c r="H249" s="5"/>
      <c r="I249" s="3"/>
      <c r="J249" s="3"/>
      <c r="K249" s="3"/>
      <c r="L249" s="3"/>
      <c r="M249" s="3"/>
    </row>
    <row r="250" spans="1:13" ht="12.75">
      <c r="A250" s="3"/>
      <c r="B250" s="17"/>
      <c r="C250" s="1" t="s">
        <v>40</v>
      </c>
      <c r="D250" s="3"/>
      <c r="E250" s="3"/>
      <c r="F250" s="3"/>
      <c r="G250" s="3"/>
      <c r="H250" s="5"/>
      <c r="I250" s="3"/>
      <c r="J250" s="3"/>
      <c r="K250" s="3"/>
      <c r="L250" s="3"/>
      <c r="M250" s="3"/>
    </row>
    <row r="251" spans="1:13" ht="12.75">
      <c r="A251" s="3"/>
      <c r="B251" s="17"/>
      <c r="C251" s="3" t="s">
        <v>41</v>
      </c>
      <c r="D251" s="3"/>
      <c r="E251" s="3"/>
      <c r="F251" s="3"/>
      <c r="G251" s="3"/>
      <c r="H251" s="5"/>
      <c r="I251" s="3"/>
      <c r="J251" s="3"/>
      <c r="K251" s="3"/>
      <c r="L251" s="3"/>
      <c r="M251" s="3"/>
    </row>
    <row r="252" spans="1:13" ht="12.75">
      <c r="A252" s="3"/>
      <c r="B252" s="17"/>
      <c r="C252" s="1" t="s">
        <v>42</v>
      </c>
      <c r="D252" s="3"/>
      <c r="E252" s="3"/>
      <c r="F252" s="3"/>
      <c r="G252" s="3"/>
      <c r="H252" s="5"/>
      <c r="I252" s="3"/>
      <c r="J252" s="3"/>
      <c r="K252" s="3"/>
      <c r="L252" s="3"/>
      <c r="M252" s="3"/>
    </row>
    <row r="253" spans="1:13" ht="12.75">
      <c r="A253" s="3"/>
      <c r="B253" s="17"/>
      <c r="C253" s="3" t="s">
        <v>43</v>
      </c>
      <c r="D253" s="3"/>
      <c r="E253" s="3"/>
      <c r="F253" s="3"/>
      <c r="G253" s="3"/>
      <c r="H253" s="5"/>
      <c r="I253" s="3"/>
      <c r="J253" s="3"/>
      <c r="K253" s="3"/>
      <c r="L253" s="3"/>
      <c r="M253" s="3"/>
    </row>
    <row r="254" spans="1:13" ht="12.75">
      <c r="A254" s="3"/>
      <c r="B254" s="17"/>
      <c r="C254" s="3" t="s">
        <v>44</v>
      </c>
      <c r="D254" s="3"/>
      <c r="E254" s="3"/>
      <c r="F254" s="3"/>
      <c r="G254" s="3"/>
      <c r="H254" s="5"/>
      <c r="I254" s="3"/>
      <c r="J254" s="3"/>
      <c r="K254" s="3"/>
      <c r="L254" s="3"/>
      <c r="M254" s="3"/>
    </row>
    <row r="255" spans="1:13" ht="12.75">
      <c r="A255" s="3"/>
      <c r="B255" s="17"/>
      <c r="C255" s="3" t="s">
        <v>45</v>
      </c>
      <c r="D255" s="3"/>
      <c r="E255" s="3"/>
      <c r="F255" s="3"/>
      <c r="G255" s="3"/>
      <c r="H255" s="5"/>
      <c r="I255" s="3"/>
      <c r="J255" s="3"/>
      <c r="K255" s="3"/>
      <c r="L255" s="3"/>
      <c r="M255" s="3"/>
    </row>
    <row r="256" spans="1:13" ht="12.75">
      <c r="A256" s="3"/>
      <c r="B256" s="17"/>
      <c r="C256" s="3" t="s">
        <v>347</v>
      </c>
      <c r="D256" s="3"/>
      <c r="E256" s="3"/>
      <c r="F256" s="3"/>
      <c r="G256" s="3"/>
      <c r="H256" s="5"/>
      <c r="I256" s="3"/>
      <c r="J256" s="3"/>
      <c r="K256" s="3"/>
      <c r="L256" s="3"/>
      <c r="M256" s="3"/>
    </row>
    <row r="257" spans="1:13" ht="12.75">
      <c r="A257" s="3"/>
      <c r="B257" s="17"/>
      <c r="C257" s="3" t="s">
        <v>46</v>
      </c>
      <c r="D257" s="3"/>
      <c r="E257" s="3"/>
      <c r="F257" s="3"/>
      <c r="G257" s="3"/>
      <c r="H257" s="5"/>
      <c r="I257" s="3"/>
      <c r="J257" s="3"/>
      <c r="K257" s="3"/>
      <c r="L257" s="3"/>
      <c r="M257" s="3"/>
    </row>
    <row r="258" spans="1:13" ht="12.75">
      <c r="A258" s="3"/>
      <c r="B258" s="17"/>
      <c r="C258" s="3" t="s">
        <v>47</v>
      </c>
      <c r="D258" s="3"/>
      <c r="E258" s="3"/>
      <c r="F258" s="3"/>
      <c r="G258" s="3"/>
      <c r="H258" s="5"/>
      <c r="I258" s="3"/>
      <c r="J258" s="3"/>
      <c r="K258" s="3"/>
      <c r="L258" s="3"/>
      <c r="M258" s="3"/>
    </row>
    <row r="259" spans="1:13" ht="12.75">
      <c r="A259" s="3"/>
      <c r="B259" s="17"/>
      <c r="C259" s="3"/>
      <c r="D259" s="3"/>
      <c r="E259" s="3"/>
      <c r="F259" s="3"/>
      <c r="G259" s="3"/>
      <c r="H259" s="5"/>
      <c r="I259" s="3"/>
      <c r="J259" s="3"/>
      <c r="K259" s="3"/>
      <c r="L259" s="3"/>
      <c r="M259" s="3"/>
    </row>
    <row r="260" spans="1:13" ht="12.75">
      <c r="A260" s="3"/>
      <c r="B260" s="17" t="s">
        <v>269</v>
      </c>
      <c r="C260" s="1" t="s">
        <v>268</v>
      </c>
      <c r="D260" s="3"/>
      <c r="E260" s="3"/>
      <c r="F260" s="3"/>
      <c r="G260" s="3"/>
      <c r="H260" s="5"/>
      <c r="I260" s="3"/>
      <c r="J260" s="3"/>
      <c r="K260" s="3"/>
      <c r="L260" s="3"/>
      <c r="M260" s="3"/>
    </row>
    <row r="261" spans="1:13" ht="12.75">
      <c r="A261" s="3"/>
      <c r="B261" s="17"/>
      <c r="C261" s="3"/>
      <c r="D261" s="3"/>
      <c r="E261" s="3"/>
      <c r="F261" s="3"/>
      <c r="G261" s="3"/>
      <c r="H261" s="5"/>
      <c r="I261" s="3"/>
      <c r="J261" s="3"/>
      <c r="K261" s="3"/>
      <c r="L261" s="3"/>
      <c r="M261" s="3"/>
    </row>
    <row r="262" spans="1:13" ht="12.75">
      <c r="A262" s="3"/>
      <c r="B262" s="17"/>
      <c r="C262" s="3" t="s">
        <v>48</v>
      </c>
      <c r="D262" s="3"/>
      <c r="E262" s="3"/>
      <c r="F262" s="3"/>
      <c r="G262" s="3"/>
      <c r="H262" s="5"/>
      <c r="I262" s="3"/>
      <c r="J262" s="3"/>
      <c r="K262" s="3"/>
      <c r="L262" s="3"/>
      <c r="M262" s="3"/>
    </row>
    <row r="263" spans="1:13" ht="12.75">
      <c r="A263" s="3"/>
      <c r="B263" s="17"/>
      <c r="C263" s="3" t="s">
        <v>49</v>
      </c>
      <c r="D263" s="3"/>
      <c r="E263" s="3"/>
      <c r="F263" s="3"/>
      <c r="G263" s="3"/>
      <c r="H263" s="5"/>
      <c r="I263" s="3"/>
      <c r="J263" s="3"/>
      <c r="K263" s="3"/>
      <c r="L263" s="3"/>
      <c r="M263" s="3"/>
    </row>
    <row r="264" spans="1:13" ht="12.75">
      <c r="A264" s="3"/>
      <c r="B264" s="17"/>
      <c r="C264" s="3" t="s">
        <v>50</v>
      </c>
      <c r="D264" s="3"/>
      <c r="E264" s="3"/>
      <c r="F264" s="3"/>
      <c r="G264" s="3"/>
      <c r="H264" s="5"/>
      <c r="I264" s="3"/>
      <c r="J264" s="3"/>
      <c r="K264" s="3"/>
      <c r="L264" s="3"/>
      <c r="M264" s="3"/>
    </row>
    <row r="265" spans="1:13" ht="12.75">
      <c r="A265" s="3"/>
      <c r="B265" s="17"/>
      <c r="C265" s="3" t="s">
        <v>51</v>
      </c>
      <c r="D265" s="3"/>
      <c r="E265" s="3"/>
      <c r="F265" s="3"/>
      <c r="G265" s="3"/>
      <c r="H265" s="5"/>
      <c r="I265" s="3"/>
      <c r="J265" s="3"/>
      <c r="K265" s="3"/>
      <c r="L265" s="3"/>
      <c r="M265" s="3"/>
    </row>
    <row r="266" spans="1:13" ht="12.75">
      <c r="A266" s="3"/>
      <c r="B266" s="17"/>
      <c r="C266" s="3" t="s">
        <v>52</v>
      </c>
      <c r="D266" s="3"/>
      <c r="E266" s="3"/>
      <c r="F266" s="3"/>
      <c r="G266" s="3"/>
      <c r="H266" s="5"/>
      <c r="I266" s="3"/>
      <c r="J266" s="3"/>
      <c r="K266" s="3"/>
      <c r="L266" s="3"/>
      <c r="M266" s="3"/>
    </row>
    <row r="267" spans="1:13" ht="12.75">
      <c r="A267" s="3"/>
      <c r="B267" s="17"/>
      <c r="C267" s="3"/>
      <c r="D267" s="3"/>
      <c r="E267" s="3"/>
      <c r="F267" s="3"/>
      <c r="G267" s="3"/>
      <c r="H267" s="5"/>
      <c r="I267" s="3"/>
      <c r="J267" s="3"/>
      <c r="K267" s="3"/>
      <c r="L267" s="3"/>
      <c r="M267" s="3"/>
    </row>
    <row r="268" spans="1:13" ht="12.75">
      <c r="A268" s="3"/>
      <c r="B268" t="s">
        <v>53</v>
      </c>
      <c r="C268" s="1" t="s">
        <v>270</v>
      </c>
      <c r="D268" s="3"/>
      <c r="E268" s="3"/>
      <c r="F268" s="3"/>
      <c r="G268" s="3"/>
      <c r="H268" s="5"/>
      <c r="I268" s="3"/>
      <c r="J268" s="3"/>
      <c r="K268" s="3"/>
      <c r="L268" s="3"/>
      <c r="M268" s="3"/>
    </row>
    <row r="269" spans="1:13" ht="12.75">
      <c r="A269" s="3"/>
      <c r="B269" s="17"/>
      <c r="C269" s="3"/>
      <c r="D269" s="3"/>
      <c r="E269" s="3"/>
      <c r="F269" s="3"/>
      <c r="G269" s="3"/>
      <c r="H269" s="5"/>
      <c r="I269" s="3"/>
      <c r="J269" s="3"/>
      <c r="K269" s="3"/>
      <c r="L269" s="3"/>
      <c r="M269" s="3"/>
    </row>
    <row r="270" spans="1:13" ht="12.75">
      <c r="A270" s="3"/>
      <c r="B270" s="17"/>
      <c r="C270" s="3" t="s">
        <v>316</v>
      </c>
      <c r="D270" s="3"/>
      <c r="E270" s="3"/>
      <c r="F270" s="3"/>
      <c r="G270" s="3"/>
      <c r="H270" s="5"/>
      <c r="I270" s="3"/>
      <c r="J270" s="3"/>
      <c r="K270" s="3"/>
      <c r="L270" s="3"/>
      <c r="M270" s="3"/>
    </row>
    <row r="271" spans="1:13" ht="12.75">
      <c r="A271" s="3"/>
      <c r="B271" s="17"/>
      <c r="C271" s="3" t="s">
        <v>54</v>
      </c>
      <c r="D271" s="3"/>
      <c r="E271" s="3"/>
      <c r="F271" s="3"/>
      <c r="G271" s="3"/>
      <c r="H271" s="5"/>
      <c r="I271" s="3"/>
      <c r="J271" s="3"/>
      <c r="K271" s="3"/>
      <c r="L271" s="3"/>
      <c r="M271" s="3"/>
    </row>
    <row r="272" spans="1:13" ht="12.75">
      <c r="A272" s="3"/>
      <c r="B272" s="17"/>
      <c r="C272" s="3" t="s">
        <v>55</v>
      </c>
      <c r="D272" s="3"/>
      <c r="E272" s="3"/>
      <c r="F272" s="3"/>
      <c r="G272" s="3"/>
      <c r="H272" s="5"/>
      <c r="I272" s="3"/>
      <c r="J272" s="3"/>
      <c r="K272" s="3"/>
      <c r="L272" s="3"/>
      <c r="M272" s="3"/>
    </row>
    <row r="273" spans="1:13" ht="12.75">
      <c r="A273" s="3"/>
      <c r="B273" s="17"/>
      <c r="C273" s="3"/>
      <c r="D273" s="3"/>
      <c r="E273" s="3"/>
      <c r="F273" s="3"/>
      <c r="G273" s="3"/>
      <c r="H273" s="5"/>
      <c r="I273" s="3"/>
      <c r="J273" s="3"/>
      <c r="K273" s="3"/>
      <c r="L273" s="3"/>
      <c r="M273" s="3"/>
    </row>
    <row r="274" spans="1:13" ht="12.75">
      <c r="A274" s="3"/>
      <c r="B274" s="17"/>
      <c r="C274" s="3"/>
      <c r="D274" s="3"/>
      <c r="E274" s="3"/>
      <c r="F274" s="3"/>
      <c r="G274" s="3"/>
      <c r="H274" s="5"/>
      <c r="I274" s="3"/>
      <c r="J274" s="3"/>
      <c r="K274" s="3"/>
      <c r="L274" s="3"/>
      <c r="M274" s="3"/>
    </row>
    <row r="275" spans="1:13" ht="12.75">
      <c r="A275" s="14" t="s">
        <v>121</v>
      </c>
      <c r="B275" s="18" t="s">
        <v>143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14"/>
      <c r="B276" s="1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ht="12.75">
      <c r="B277" s="3" t="s">
        <v>57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14"/>
      <c r="B278" s="3" t="s">
        <v>58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17"/>
      <c r="C279" s="17"/>
      <c r="D279" s="17"/>
      <c r="E279" s="17"/>
      <c r="F279" s="17"/>
      <c r="H279" s="2" t="s">
        <v>95</v>
      </c>
      <c r="I279" s="3"/>
      <c r="J279" s="3"/>
      <c r="K279" s="3"/>
      <c r="L279" s="3"/>
      <c r="M279" s="3"/>
    </row>
    <row r="280" spans="1:13" ht="12.75">
      <c r="A280" s="3"/>
      <c r="B280" s="17"/>
      <c r="C280" s="17"/>
      <c r="D280" s="17"/>
      <c r="E280" s="17"/>
      <c r="F280" s="17"/>
      <c r="H280" s="16"/>
      <c r="I280" s="3"/>
      <c r="J280" s="3"/>
      <c r="K280" s="3"/>
      <c r="L280" s="3"/>
      <c r="M280" s="3"/>
    </row>
    <row r="281" spans="1:13" ht="12.75">
      <c r="A281" s="3"/>
      <c r="B281" s="28" t="s">
        <v>96</v>
      </c>
      <c r="C281" s="3"/>
      <c r="D281" s="17"/>
      <c r="E281" s="17"/>
      <c r="F281" s="17"/>
      <c r="H281" s="41">
        <v>38881</v>
      </c>
      <c r="I281" s="3"/>
      <c r="J281" s="3"/>
      <c r="K281" s="3"/>
      <c r="L281" s="3"/>
      <c r="M281" s="3"/>
    </row>
    <row r="282" spans="1:13" ht="12.75">
      <c r="A282" s="3"/>
      <c r="B282" s="28" t="s">
        <v>97</v>
      </c>
      <c r="C282" s="3"/>
      <c r="D282" s="17"/>
      <c r="E282" s="17"/>
      <c r="F282" s="17"/>
      <c r="H282" s="41">
        <v>5749</v>
      </c>
      <c r="I282" s="3"/>
      <c r="J282" s="3"/>
      <c r="K282" s="3"/>
      <c r="L282" s="3"/>
      <c r="M282" s="3"/>
    </row>
    <row r="283" spans="1:13" ht="15" customHeight="1" thickBot="1">
      <c r="A283" s="3"/>
      <c r="B283" s="18"/>
      <c r="C283" s="17"/>
      <c r="D283" s="17"/>
      <c r="E283" s="17"/>
      <c r="F283" s="17"/>
      <c r="H283" s="42">
        <f>SUM(H281:H282)</f>
        <v>44630</v>
      </c>
      <c r="I283" s="3"/>
      <c r="J283" s="3"/>
      <c r="K283" s="3"/>
      <c r="L283" s="3"/>
      <c r="M283" s="3"/>
    </row>
    <row r="284" spans="1:13" ht="13.5" thickTop="1">
      <c r="A284" s="3"/>
      <c r="B284" s="18"/>
      <c r="C284" s="17"/>
      <c r="D284" s="17"/>
      <c r="E284" s="17"/>
      <c r="F284" s="17"/>
      <c r="G284" s="19"/>
      <c r="H284" s="3"/>
      <c r="I284" s="3"/>
      <c r="J284" s="3"/>
      <c r="K284" s="3"/>
      <c r="L284" s="3"/>
      <c r="M284" s="3"/>
    </row>
    <row r="285" spans="1:13" ht="12.75">
      <c r="A285" s="3"/>
      <c r="B285" s="18"/>
      <c r="C285" s="17"/>
      <c r="D285" s="17"/>
      <c r="E285" s="17"/>
      <c r="F285" s="17"/>
      <c r="G285" s="19"/>
      <c r="H285" s="3"/>
      <c r="I285" s="3"/>
      <c r="J285" s="3"/>
      <c r="K285" s="3"/>
      <c r="L285" s="3"/>
      <c r="M285" s="3"/>
    </row>
    <row r="286" spans="1:13" ht="12.75">
      <c r="A286" s="14" t="s">
        <v>122</v>
      </c>
      <c r="B286" s="18" t="s">
        <v>144</v>
      </c>
      <c r="C286" s="17"/>
      <c r="D286" s="17"/>
      <c r="E286" s="17"/>
      <c r="F286" s="17"/>
      <c r="G286" s="19"/>
      <c r="H286" s="3"/>
      <c r="I286" s="3"/>
      <c r="J286" s="3"/>
      <c r="K286" s="3"/>
      <c r="L286" s="3"/>
      <c r="M286" s="3"/>
    </row>
    <row r="287" spans="1:13" ht="12.75">
      <c r="A287" s="14"/>
      <c r="B287" s="18"/>
      <c r="C287" s="17"/>
      <c r="D287" s="17"/>
      <c r="E287" s="17"/>
      <c r="F287" s="17"/>
      <c r="G287" s="19"/>
      <c r="H287" s="3"/>
      <c r="I287" s="3"/>
      <c r="J287" s="3"/>
      <c r="K287" s="3"/>
      <c r="L287" s="3"/>
      <c r="M287" s="3"/>
    </row>
    <row r="288" spans="2:13" ht="12.75">
      <c r="B288" s="3" t="s">
        <v>98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14" t="s">
        <v>123</v>
      </c>
      <c r="B291" s="9" t="s">
        <v>145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14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1"/>
      <c r="B293" s="3" t="s">
        <v>238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1"/>
      <c r="B295" s="4" t="s">
        <v>59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1"/>
      <c r="B296" s="3" t="s">
        <v>60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1"/>
      <c r="B297" s="4" t="s">
        <v>61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1"/>
      <c r="B298" s="4" t="s">
        <v>62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">
      <c r="A301" s="21" t="s">
        <v>201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72" t="s">
        <v>202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72" t="s">
        <v>101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14" t="s">
        <v>123</v>
      </c>
      <c r="B306" s="9" t="s">
        <v>348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14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1"/>
      <c r="B308" s="3" t="s">
        <v>63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1"/>
      <c r="B309" s="4" t="s">
        <v>64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1"/>
      <c r="B310" s="4" t="s">
        <v>330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1"/>
      <c r="B311" s="4" t="s">
        <v>331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1"/>
      <c r="B312" s="3" t="s">
        <v>65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1"/>
      <c r="B313" s="3" t="s">
        <v>69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1"/>
      <c r="B314" s="3" t="s">
        <v>70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1"/>
      <c r="B316" s="1" t="s">
        <v>66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"/>
      <c r="B317" s="3" t="s">
        <v>332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1"/>
      <c r="B318" s="3" t="s">
        <v>67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1"/>
      <c r="B319" s="3" t="s">
        <v>68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1"/>
      <c r="B320" s="3" t="s">
        <v>333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1"/>
      <c r="B321" s="3" t="s">
        <v>334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1"/>
      <c r="B322" s="3" t="s">
        <v>335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1"/>
      <c r="B323" s="3" t="s">
        <v>339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1"/>
      <c r="B324" s="3" t="s">
        <v>340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1"/>
      <c r="B325" s="1" t="s">
        <v>341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1"/>
      <c r="B326" s="3" t="s">
        <v>342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1"/>
      <c r="B327" s="3" t="s">
        <v>52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14" t="s">
        <v>124</v>
      </c>
      <c r="B330" s="18" t="s">
        <v>127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14"/>
      <c r="B331" s="1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4" t="s">
        <v>71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 t="s">
        <v>72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14" t="s">
        <v>125</v>
      </c>
      <c r="B336" s="9" t="s">
        <v>146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14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ht="12.75">
      <c r="B338" s="1" t="s">
        <v>310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3"/>
      <c r="B339" s="1" t="s">
        <v>349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3"/>
      <c r="B340" s="1" t="s">
        <v>350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1" t="s">
        <v>351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1" t="s">
        <v>352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1"/>
      <c r="C344" s="3"/>
      <c r="D344" s="3"/>
      <c r="E344" s="3"/>
      <c r="F344" s="3"/>
      <c r="G344" s="60" t="s">
        <v>166</v>
      </c>
      <c r="H344" s="3"/>
      <c r="I344" s="3"/>
      <c r="J344" s="3"/>
      <c r="K344" s="60" t="s">
        <v>159</v>
      </c>
      <c r="L344" s="3"/>
      <c r="M344" s="3"/>
    </row>
    <row r="345" spans="1:215" ht="12.75">
      <c r="A345" s="3"/>
      <c r="B345" s="3"/>
      <c r="C345" s="3"/>
      <c r="F345" s="12" t="s">
        <v>160</v>
      </c>
      <c r="G345" s="8"/>
      <c r="H345" s="12" t="s">
        <v>162</v>
      </c>
      <c r="I345" s="3"/>
      <c r="J345" s="12" t="s">
        <v>160</v>
      </c>
      <c r="L345" s="12" t="s">
        <v>162</v>
      </c>
      <c r="M345" s="6"/>
      <c r="N345" s="8"/>
      <c r="O345" s="3"/>
      <c r="P345" s="8"/>
      <c r="Q345" s="3"/>
      <c r="R345" s="3"/>
      <c r="V345" s="8"/>
      <c r="W345" s="3"/>
      <c r="X345" s="8"/>
      <c r="Y345" s="3"/>
      <c r="Z345" s="3"/>
      <c r="AD345" s="8"/>
      <c r="AE345" s="3"/>
      <c r="AF345" s="8"/>
      <c r="AG345" s="3"/>
      <c r="AH345" s="3"/>
      <c r="AL345" s="8"/>
      <c r="AM345" s="3"/>
      <c r="AN345" s="8"/>
      <c r="AO345" s="3"/>
      <c r="AP345" s="3"/>
      <c r="AT345" s="8"/>
      <c r="AU345" s="3"/>
      <c r="AV345" s="8"/>
      <c r="AW345" s="3"/>
      <c r="AX345" s="3"/>
      <c r="BB345" s="8"/>
      <c r="BC345" s="3"/>
      <c r="BD345" s="8"/>
      <c r="BE345" s="3"/>
      <c r="BF345" s="3"/>
      <c r="BJ345" s="8"/>
      <c r="BK345" s="3"/>
      <c r="BL345" s="8"/>
      <c r="BM345" s="3"/>
      <c r="BN345" s="3"/>
      <c r="BR345" s="8"/>
      <c r="BS345" s="3"/>
      <c r="BT345" s="8"/>
      <c r="BU345" s="3"/>
      <c r="BV345" s="3"/>
      <c r="BZ345" s="8"/>
      <c r="CA345" s="3"/>
      <c r="CB345" s="8"/>
      <c r="CC345" s="3"/>
      <c r="CD345" s="3"/>
      <c r="CH345" s="8"/>
      <c r="CI345" s="3"/>
      <c r="CJ345" s="8"/>
      <c r="CK345" s="3"/>
      <c r="CL345" s="3"/>
      <c r="CP345" s="8"/>
      <c r="CQ345" s="3"/>
      <c r="CR345" s="8"/>
      <c r="CS345" s="3"/>
      <c r="CT345" s="3"/>
      <c r="CX345" s="8"/>
      <c r="CY345" s="3"/>
      <c r="CZ345" s="8"/>
      <c r="DA345" s="3"/>
      <c r="DB345" s="3"/>
      <c r="DF345" s="8"/>
      <c r="DG345" s="3"/>
      <c r="DH345" s="8"/>
      <c r="DI345" s="3"/>
      <c r="DJ345" s="3"/>
      <c r="DN345" s="8"/>
      <c r="DO345" s="3"/>
      <c r="DP345" s="8"/>
      <c r="DQ345" s="3"/>
      <c r="DR345" s="3"/>
      <c r="DV345" s="8"/>
      <c r="DW345" s="3"/>
      <c r="DX345" s="8"/>
      <c r="DY345" s="3"/>
      <c r="DZ345" s="3"/>
      <c r="ED345" s="8"/>
      <c r="EE345" s="3"/>
      <c r="EF345" s="8"/>
      <c r="EG345" s="3"/>
      <c r="EH345" s="3"/>
      <c r="EL345" s="8"/>
      <c r="EM345" s="3"/>
      <c r="EN345" s="8"/>
      <c r="EO345" s="3"/>
      <c r="EP345" s="3"/>
      <c r="ET345" s="8"/>
      <c r="EU345" s="3"/>
      <c r="EV345" s="8"/>
      <c r="EW345" s="3"/>
      <c r="EX345" s="3"/>
      <c r="FB345" s="8"/>
      <c r="FC345" s="3"/>
      <c r="FD345" s="8"/>
      <c r="FE345" s="3"/>
      <c r="FF345" s="3"/>
      <c r="FJ345" s="8"/>
      <c r="FK345" s="3"/>
      <c r="FL345" s="8"/>
      <c r="FM345" s="3"/>
      <c r="FN345" s="3"/>
      <c r="FR345" s="8"/>
      <c r="FS345" s="3"/>
      <c r="FT345" s="8"/>
      <c r="FU345" s="3"/>
      <c r="FV345" s="3"/>
      <c r="FZ345" s="8"/>
      <c r="GA345" s="3"/>
      <c r="GB345" s="8"/>
      <c r="GC345" s="3"/>
      <c r="GD345" s="3"/>
      <c r="GH345" s="8"/>
      <c r="GI345" s="3"/>
      <c r="GJ345" s="8"/>
      <c r="GK345" s="3"/>
      <c r="GL345" s="3"/>
      <c r="GP345" s="8"/>
      <c r="GQ345" s="3"/>
      <c r="GR345" s="8"/>
      <c r="GS345" s="3"/>
      <c r="GT345" s="3"/>
      <c r="GX345" s="8"/>
      <c r="GY345" s="3"/>
      <c r="GZ345" s="8"/>
      <c r="HA345" s="3"/>
      <c r="HB345" s="3"/>
      <c r="HF345" s="8"/>
      <c r="HG345" s="3"/>
    </row>
    <row r="346" spans="1:215" ht="12.75">
      <c r="A346" s="3"/>
      <c r="B346" s="3"/>
      <c r="C346" s="3"/>
      <c r="F346" s="12" t="s">
        <v>161</v>
      </c>
      <c r="G346" s="8"/>
      <c r="H346" s="12" t="s">
        <v>163</v>
      </c>
      <c r="I346" s="3"/>
      <c r="J346" s="12" t="s">
        <v>164</v>
      </c>
      <c r="K346" s="8"/>
      <c r="L346" s="12" t="s">
        <v>165</v>
      </c>
      <c r="M346" s="3"/>
      <c r="N346" s="13"/>
      <c r="O346" s="3"/>
      <c r="P346" s="13"/>
      <c r="Q346" s="3"/>
      <c r="R346" s="3"/>
      <c r="V346" s="13"/>
      <c r="W346" s="3"/>
      <c r="X346" s="13"/>
      <c r="Y346" s="3"/>
      <c r="Z346" s="3"/>
      <c r="AD346" s="13"/>
      <c r="AE346" s="3"/>
      <c r="AF346" s="13"/>
      <c r="AG346" s="3"/>
      <c r="AH346" s="3"/>
      <c r="AL346" s="13"/>
      <c r="AM346" s="3"/>
      <c r="AN346" s="13"/>
      <c r="AO346" s="3"/>
      <c r="AP346" s="3"/>
      <c r="AT346" s="13"/>
      <c r="AU346" s="3"/>
      <c r="AV346" s="13"/>
      <c r="AW346" s="3"/>
      <c r="AX346" s="3"/>
      <c r="BB346" s="13"/>
      <c r="BC346" s="3"/>
      <c r="BD346" s="13"/>
      <c r="BE346" s="3"/>
      <c r="BF346" s="3"/>
      <c r="BJ346" s="13"/>
      <c r="BK346" s="3"/>
      <c r="BL346" s="13"/>
      <c r="BM346" s="3"/>
      <c r="BN346" s="3"/>
      <c r="BR346" s="13"/>
      <c r="BS346" s="3"/>
      <c r="BT346" s="13"/>
      <c r="BU346" s="3"/>
      <c r="BV346" s="3"/>
      <c r="BZ346" s="13"/>
      <c r="CA346" s="3"/>
      <c r="CB346" s="13"/>
      <c r="CC346" s="3"/>
      <c r="CD346" s="3"/>
      <c r="CH346" s="13"/>
      <c r="CI346" s="3"/>
      <c r="CJ346" s="13"/>
      <c r="CK346" s="3"/>
      <c r="CL346" s="3"/>
      <c r="CP346" s="13"/>
      <c r="CQ346" s="3"/>
      <c r="CR346" s="13"/>
      <c r="CS346" s="3"/>
      <c r="CT346" s="3"/>
      <c r="CX346" s="13"/>
      <c r="CY346" s="3"/>
      <c r="CZ346" s="13"/>
      <c r="DA346" s="3"/>
      <c r="DB346" s="3"/>
      <c r="DF346" s="13"/>
      <c r="DG346" s="3"/>
      <c r="DH346" s="13"/>
      <c r="DI346" s="3"/>
      <c r="DJ346" s="3"/>
      <c r="DN346" s="13"/>
      <c r="DO346" s="3"/>
      <c r="DP346" s="13"/>
      <c r="DQ346" s="3"/>
      <c r="DR346" s="3"/>
      <c r="DV346" s="13"/>
      <c r="DW346" s="3"/>
      <c r="DX346" s="13"/>
      <c r="DY346" s="3"/>
      <c r="DZ346" s="3"/>
      <c r="ED346" s="13"/>
      <c r="EE346" s="3"/>
      <c r="EF346" s="13"/>
      <c r="EG346" s="3"/>
      <c r="EH346" s="3"/>
      <c r="EL346" s="13"/>
      <c r="EM346" s="3"/>
      <c r="EN346" s="13"/>
      <c r="EO346" s="3"/>
      <c r="EP346" s="3"/>
      <c r="ET346" s="13"/>
      <c r="EU346" s="3"/>
      <c r="EV346" s="13"/>
      <c r="EW346" s="3"/>
      <c r="EX346" s="3"/>
      <c r="FB346" s="13"/>
      <c r="FC346" s="3"/>
      <c r="FD346" s="13"/>
      <c r="FE346" s="3"/>
      <c r="FF346" s="3"/>
      <c r="FJ346" s="13"/>
      <c r="FK346" s="3"/>
      <c r="FL346" s="13"/>
      <c r="FM346" s="3"/>
      <c r="FN346" s="3"/>
      <c r="FR346" s="13"/>
      <c r="FS346" s="3"/>
      <c r="FT346" s="13"/>
      <c r="FU346" s="3"/>
      <c r="FV346" s="3"/>
      <c r="FZ346" s="13"/>
      <c r="GA346" s="3"/>
      <c r="GB346" s="13"/>
      <c r="GC346" s="3"/>
      <c r="GD346" s="3"/>
      <c r="GH346" s="13"/>
      <c r="GI346" s="3"/>
      <c r="GJ346" s="13"/>
      <c r="GK346" s="3"/>
      <c r="GL346" s="3"/>
      <c r="GP346" s="13"/>
      <c r="GQ346" s="3"/>
      <c r="GR346" s="13"/>
      <c r="GS346" s="3"/>
      <c r="GT346" s="3"/>
      <c r="GX346" s="13"/>
      <c r="GY346" s="3"/>
      <c r="GZ346" s="13"/>
      <c r="HA346" s="3"/>
      <c r="HB346" s="3"/>
      <c r="HF346" s="13"/>
      <c r="HG346" s="3"/>
    </row>
    <row r="347" spans="1:215" ht="12.75">
      <c r="A347" s="3"/>
      <c r="B347" s="3"/>
      <c r="C347" s="3"/>
      <c r="F347" s="13" t="s">
        <v>203</v>
      </c>
      <c r="G347" s="8"/>
      <c r="H347" s="13" t="s">
        <v>204</v>
      </c>
      <c r="I347" s="3"/>
      <c r="J347" s="13" t="s">
        <v>203</v>
      </c>
      <c r="K347" s="8"/>
      <c r="L347" s="13" t="s">
        <v>204</v>
      </c>
      <c r="M347" s="3"/>
      <c r="N347" s="6"/>
      <c r="O347" s="3"/>
      <c r="P347" s="6"/>
      <c r="Q347" s="3"/>
      <c r="R347" s="3"/>
      <c r="V347" s="6"/>
      <c r="W347" s="3"/>
      <c r="X347" s="6"/>
      <c r="Y347" s="3"/>
      <c r="Z347" s="3"/>
      <c r="AD347" s="6"/>
      <c r="AE347" s="3"/>
      <c r="AF347" s="6"/>
      <c r="AG347" s="3"/>
      <c r="AH347" s="3"/>
      <c r="AL347" s="6"/>
      <c r="AM347" s="3"/>
      <c r="AN347" s="6"/>
      <c r="AO347" s="3"/>
      <c r="AP347" s="3"/>
      <c r="AT347" s="6"/>
      <c r="AU347" s="3"/>
      <c r="AV347" s="6"/>
      <c r="AW347" s="3"/>
      <c r="AX347" s="3"/>
      <c r="BB347" s="6"/>
      <c r="BC347" s="3"/>
      <c r="BD347" s="6"/>
      <c r="BE347" s="3"/>
      <c r="BF347" s="3"/>
      <c r="BJ347" s="6"/>
      <c r="BK347" s="3"/>
      <c r="BL347" s="6"/>
      <c r="BM347" s="3"/>
      <c r="BN347" s="3"/>
      <c r="BR347" s="6"/>
      <c r="BS347" s="3"/>
      <c r="BT347" s="6"/>
      <c r="BU347" s="3"/>
      <c r="BV347" s="3"/>
      <c r="BZ347" s="6"/>
      <c r="CA347" s="3"/>
      <c r="CB347" s="6"/>
      <c r="CC347" s="3"/>
      <c r="CD347" s="3"/>
      <c r="CH347" s="6"/>
      <c r="CI347" s="3"/>
      <c r="CJ347" s="6"/>
      <c r="CK347" s="3"/>
      <c r="CL347" s="3"/>
      <c r="CP347" s="6"/>
      <c r="CQ347" s="3"/>
      <c r="CR347" s="6"/>
      <c r="CS347" s="3"/>
      <c r="CT347" s="3"/>
      <c r="CX347" s="6"/>
      <c r="CY347" s="3"/>
      <c r="CZ347" s="6"/>
      <c r="DA347" s="3"/>
      <c r="DB347" s="3"/>
      <c r="DF347" s="6"/>
      <c r="DG347" s="3"/>
      <c r="DH347" s="6"/>
      <c r="DI347" s="3"/>
      <c r="DJ347" s="3"/>
      <c r="DN347" s="6"/>
      <c r="DO347" s="3"/>
      <c r="DP347" s="6"/>
      <c r="DQ347" s="3"/>
      <c r="DR347" s="3"/>
      <c r="DV347" s="6"/>
      <c r="DW347" s="3"/>
      <c r="DX347" s="6"/>
      <c r="DY347" s="3"/>
      <c r="DZ347" s="3"/>
      <c r="ED347" s="6"/>
      <c r="EE347" s="3"/>
      <c r="EF347" s="6"/>
      <c r="EG347" s="3"/>
      <c r="EH347" s="3"/>
      <c r="EL347" s="6"/>
      <c r="EM347" s="3"/>
      <c r="EN347" s="6"/>
      <c r="EO347" s="3"/>
      <c r="EP347" s="3"/>
      <c r="ET347" s="6"/>
      <c r="EU347" s="3"/>
      <c r="EV347" s="6"/>
      <c r="EW347" s="3"/>
      <c r="EX347" s="3"/>
      <c r="FB347" s="6"/>
      <c r="FC347" s="3"/>
      <c r="FD347" s="6"/>
      <c r="FE347" s="3"/>
      <c r="FF347" s="3"/>
      <c r="FJ347" s="6"/>
      <c r="FK347" s="3"/>
      <c r="FL347" s="6"/>
      <c r="FM347" s="3"/>
      <c r="FN347" s="3"/>
      <c r="FR347" s="6"/>
      <c r="FS347" s="3"/>
      <c r="FT347" s="6"/>
      <c r="FU347" s="3"/>
      <c r="FV347" s="3"/>
      <c r="FZ347" s="6"/>
      <c r="GA347" s="3"/>
      <c r="GB347" s="6"/>
      <c r="GC347" s="3"/>
      <c r="GD347" s="3"/>
      <c r="GH347" s="6"/>
      <c r="GI347" s="3"/>
      <c r="GJ347" s="6"/>
      <c r="GK347" s="3"/>
      <c r="GL347" s="3"/>
      <c r="GP347" s="6"/>
      <c r="GQ347" s="3"/>
      <c r="GR347" s="6"/>
      <c r="GS347" s="3"/>
      <c r="GT347" s="3"/>
      <c r="GX347" s="6"/>
      <c r="GY347" s="3"/>
      <c r="GZ347" s="6"/>
      <c r="HA347" s="3"/>
      <c r="HB347" s="3"/>
      <c r="HF347" s="6"/>
      <c r="HG347" s="3"/>
    </row>
    <row r="348" spans="1:215" ht="12.75">
      <c r="A348" s="3"/>
      <c r="B348" s="3" t="s">
        <v>308</v>
      </c>
      <c r="C348" s="3"/>
      <c r="H348" s="6"/>
      <c r="I348" s="3"/>
      <c r="J348" s="6"/>
      <c r="K348" s="3"/>
      <c r="L348" s="6"/>
      <c r="M348" s="3"/>
      <c r="N348" s="40"/>
      <c r="O348" s="40"/>
      <c r="P348" s="40"/>
      <c r="Q348" s="3"/>
      <c r="R348" s="3"/>
      <c r="V348" s="40"/>
      <c r="W348" s="40"/>
      <c r="X348" s="40"/>
      <c r="Y348" s="3"/>
      <c r="Z348" s="3"/>
      <c r="AD348" s="40"/>
      <c r="AE348" s="40"/>
      <c r="AF348" s="40"/>
      <c r="AG348" s="3"/>
      <c r="AH348" s="3"/>
      <c r="AL348" s="40"/>
      <c r="AM348" s="40"/>
      <c r="AN348" s="40"/>
      <c r="AO348" s="3"/>
      <c r="AP348" s="3"/>
      <c r="AT348" s="40"/>
      <c r="AU348" s="40"/>
      <c r="AV348" s="40"/>
      <c r="AW348" s="3"/>
      <c r="AX348" s="3"/>
      <c r="BB348" s="40"/>
      <c r="BC348" s="40"/>
      <c r="BD348" s="40"/>
      <c r="BE348" s="3"/>
      <c r="BF348" s="3"/>
      <c r="BJ348" s="40"/>
      <c r="BK348" s="40"/>
      <c r="BL348" s="40"/>
      <c r="BM348" s="3"/>
      <c r="BN348" s="3"/>
      <c r="BR348" s="40"/>
      <c r="BS348" s="40"/>
      <c r="BT348" s="40"/>
      <c r="BU348" s="3"/>
      <c r="BV348" s="3"/>
      <c r="BZ348" s="40"/>
      <c r="CA348" s="40"/>
      <c r="CB348" s="40"/>
      <c r="CC348" s="3"/>
      <c r="CD348" s="3"/>
      <c r="CH348" s="40"/>
      <c r="CI348" s="40"/>
      <c r="CJ348" s="40"/>
      <c r="CK348" s="3"/>
      <c r="CL348" s="3"/>
      <c r="CP348" s="40"/>
      <c r="CQ348" s="40"/>
      <c r="CR348" s="40"/>
      <c r="CS348" s="3"/>
      <c r="CT348" s="3"/>
      <c r="CX348" s="40"/>
      <c r="CY348" s="40"/>
      <c r="CZ348" s="40"/>
      <c r="DA348" s="3"/>
      <c r="DB348" s="3"/>
      <c r="DF348" s="40"/>
      <c r="DG348" s="40"/>
      <c r="DH348" s="40"/>
      <c r="DI348" s="3"/>
      <c r="DJ348" s="3"/>
      <c r="DN348" s="40"/>
      <c r="DO348" s="40"/>
      <c r="DP348" s="40"/>
      <c r="DQ348" s="3"/>
      <c r="DR348" s="3"/>
      <c r="DV348" s="40"/>
      <c r="DW348" s="40"/>
      <c r="DX348" s="40"/>
      <c r="DY348" s="3"/>
      <c r="DZ348" s="3"/>
      <c r="ED348" s="40"/>
      <c r="EE348" s="40"/>
      <c r="EF348" s="40"/>
      <c r="EG348" s="3"/>
      <c r="EH348" s="3"/>
      <c r="EL348" s="40"/>
      <c r="EM348" s="40"/>
      <c r="EN348" s="40"/>
      <c r="EO348" s="3"/>
      <c r="EP348" s="3"/>
      <c r="ET348" s="40"/>
      <c r="EU348" s="40"/>
      <c r="EV348" s="40"/>
      <c r="EW348" s="3"/>
      <c r="EX348" s="3"/>
      <c r="FB348" s="40"/>
      <c r="FC348" s="40"/>
      <c r="FD348" s="40"/>
      <c r="FE348" s="3"/>
      <c r="FF348" s="3"/>
      <c r="FJ348" s="40"/>
      <c r="FK348" s="40"/>
      <c r="FL348" s="40"/>
      <c r="FM348" s="3"/>
      <c r="FN348" s="3"/>
      <c r="FR348" s="40"/>
      <c r="FS348" s="40"/>
      <c r="FT348" s="40"/>
      <c r="FU348" s="3"/>
      <c r="FV348" s="3"/>
      <c r="FZ348" s="40"/>
      <c r="GA348" s="40"/>
      <c r="GB348" s="40"/>
      <c r="GC348" s="3"/>
      <c r="GD348" s="3"/>
      <c r="GH348" s="40"/>
      <c r="GI348" s="40"/>
      <c r="GJ348" s="40"/>
      <c r="GK348" s="3"/>
      <c r="GL348" s="3"/>
      <c r="GP348" s="40"/>
      <c r="GQ348" s="40"/>
      <c r="GR348" s="40"/>
      <c r="GS348" s="3"/>
      <c r="GT348" s="3"/>
      <c r="GX348" s="40"/>
      <c r="GY348" s="40"/>
      <c r="GZ348" s="40"/>
      <c r="HA348" s="3"/>
      <c r="HB348" s="3"/>
      <c r="HF348" s="40"/>
      <c r="HG348" s="40"/>
    </row>
    <row r="349" spans="1:13" ht="12.75" customHeight="1">
      <c r="A349" s="3"/>
      <c r="B349" s="3" t="s">
        <v>307</v>
      </c>
      <c r="C349" s="3"/>
      <c r="D349" s="3"/>
      <c r="E349" s="3"/>
      <c r="F349" s="32">
        <v>1552</v>
      </c>
      <c r="G349" s="61"/>
      <c r="H349" s="66" t="s">
        <v>215</v>
      </c>
      <c r="I349" s="61"/>
      <c r="J349" s="61">
        <v>1552</v>
      </c>
      <c r="K349" s="61"/>
      <c r="L349" s="66" t="s">
        <v>215</v>
      </c>
      <c r="M349" s="3"/>
    </row>
    <row r="350" spans="1:13" ht="12.75" customHeight="1">
      <c r="A350" s="3"/>
      <c r="C350" s="3"/>
      <c r="D350" s="3"/>
      <c r="E350" s="3"/>
      <c r="F350" s="61"/>
      <c r="G350" s="61"/>
      <c r="H350" s="61"/>
      <c r="I350" s="61"/>
      <c r="J350" s="61"/>
      <c r="K350" s="61"/>
      <c r="L350" s="61"/>
      <c r="M350" s="3"/>
    </row>
    <row r="351" spans="1:13" ht="12.75" customHeight="1">
      <c r="A351" s="3"/>
      <c r="B351" t="s">
        <v>309</v>
      </c>
      <c r="C351" s="3"/>
      <c r="D351" s="3"/>
      <c r="E351" s="3"/>
      <c r="F351" s="61"/>
      <c r="G351" s="61"/>
      <c r="H351" s="61"/>
      <c r="I351" s="61"/>
      <c r="J351" s="61"/>
      <c r="K351" s="61"/>
      <c r="L351" s="61"/>
      <c r="M351" s="3"/>
    </row>
    <row r="352" spans="1:13" ht="12.75" customHeight="1">
      <c r="A352" s="3"/>
      <c r="B352" t="s">
        <v>307</v>
      </c>
      <c r="C352" s="3"/>
      <c r="D352" s="3"/>
      <c r="E352" s="3"/>
      <c r="F352" s="61">
        <v>1892</v>
      </c>
      <c r="G352" s="61"/>
      <c r="H352" s="66" t="s">
        <v>215</v>
      </c>
      <c r="I352" s="61"/>
      <c r="J352" s="61">
        <v>1892</v>
      </c>
      <c r="K352" s="61"/>
      <c r="L352" s="66" t="s">
        <v>215</v>
      </c>
      <c r="M352" s="3"/>
    </row>
    <row r="353" spans="1:13" ht="12.75" customHeight="1">
      <c r="A353" s="3"/>
      <c r="B353" s="3"/>
      <c r="C353" s="3"/>
      <c r="D353" s="3"/>
      <c r="E353" s="3"/>
      <c r="F353" s="61"/>
      <c r="G353" s="61"/>
      <c r="H353" s="61"/>
      <c r="I353" s="61"/>
      <c r="J353" s="61"/>
      <c r="K353" s="61"/>
      <c r="L353" s="61"/>
      <c r="M353" s="3"/>
    </row>
    <row r="354" spans="1:13" ht="12.75" customHeight="1">
      <c r="A354" s="3"/>
      <c r="B354" s="3" t="s">
        <v>197</v>
      </c>
      <c r="C354" s="3"/>
      <c r="D354" s="3"/>
      <c r="E354" s="3"/>
      <c r="F354" s="61"/>
      <c r="G354" s="61"/>
      <c r="H354" s="61"/>
      <c r="I354" s="61"/>
      <c r="J354" s="61"/>
      <c r="K354" s="61"/>
      <c r="L354" s="61"/>
      <c r="M354" s="3"/>
    </row>
    <row r="355" spans="1:13" ht="12.75" customHeight="1">
      <c r="A355" s="3"/>
      <c r="B355" s="3" t="s">
        <v>198</v>
      </c>
      <c r="C355" s="3"/>
      <c r="D355" s="3"/>
      <c r="E355" s="3"/>
      <c r="F355" s="61">
        <v>113525</v>
      </c>
      <c r="G355" s="61"/>
      <c r="H355" s="66" t="s">
        <v>215</v>
      </c>
      <c r="I355" s="61"/>
      <c r="J355" s="61">
        <v>38258</v>
      </c>
      <c r="K355" s="61"/>
      <c r="L355" s="66" t="s">
        <v>215</v>
      </c>
      <c r="M355" s="3"/>
    </row>
    <row r="356" spans="1:13" ht="12.75" customHeight="1">
      <c r="A356" s="3"/>
      <c r="B356" s="3"/>
      <c r="C356" s="3"/>
      <c r="D356" s="3"/>
      <c r="E356" s="3"/>
      <c r="F356" s="61"/>
      <c r="G356" s="61"/>
      <c r="H356" s="66"/>
      <c r="I356" s="61"/>
      <c r="J356" s="61"/>
      <c r="K356" s="61"/>
      <c r="L356" s="66"/>
      <c r="M356" s="3"/>
    </row>
    <row r="357" spans="1:13" ht="12.75" customHeight="1">
      <c r="A357" s="3"/>
      <c r="B357" s="1" t="s">
        <v>315</v>
      </c>
      <c r="C357" s="3"/>
      <c r="D357" s="3"/>
      <c r="E357" s="3"/>
      <c r="F357" s="61"/>
      <c r="G357" s="61"/>
      <c r="H357" s="66"/>
      <c r="I357" s="61"/>
      <c r="J357" s="61"/>
      <c r="K357" s="61"/>
      <c r="L357" s="66"/>
      <c r="M357" s="3"/>
    </row>
    <row r="358" spans="1:13" ht="12.75" customHeight="1">
      <c r="A358" s="3"/>
      <c r="B358" s="1" t="s">
        <v>73</v>
      </c>
      <c r="C358" s="3"/>
      <c r="D358" s="3"/>
      <c r="E358" s="3"/>
      <c r="F358" s="78">
        <v>173049</v>
      </c>
      <c r="G358" s="61"/>
      <c r="H358" s="66" t="s">
        <v>215</v>
      </c>
      <c r="I358" s="61"/>
      <c r="J358" s="78">
        <v>58317</v>
      </c>
      <c r="K358" s="61"/>
      <c r="L358" s="66" t="s">
        <v>215</v>
      </c>
      <c r="M358" s="3"/>
    </row>
    <row r="359" spans="1:13" ht="12.75" customHeight="1">
      <c r="A359" s="3"/>
      <c r="B359" s="3"/>
      <c r="C359" s="3"/>
      <c r="D359" s="3"/>
      <c r="E359" s="3"/>
      <c r="F359" s="61"/>
      <c r="G359" s="61"/>
      <c r="H359" s="61"/>
      <c r="I359" s="61"/>
      <c r="J359" s="61"/>
      <c r="K359" s="61"/>
      <c r="L359" s="61"/>
      <c r="M359" s="3"/>
    </row>
    <row r="360" spans="1:13" ht="12.75">
      <c r="A360" s="3"/>
      <c r="B360" s="3"/>
      <c r="C360" s="3"/>
      <c r="D360" s="3"/>
      <c r="E360" s="3"/>
      <c r="F360" s="61"/>
      <c r="G360" s="61"/>
      <c r="H360" s="66"/>
      <c r="I360" s="61"/>
      <c r="J360" s="61"/>
      <c r="K360" s="61"/>
      <c r="L360" s="66"/>
      <c r="M360" s="3"/>
    </row>
    <row r="361" spans="1:13" ht="15">
      <c r="A361" s="21" t="s">
        <v>201</v>
      </c>
      <c r="B361" s="3"/>
      <c r="C361" s="3"/>
      <c r="D361" s="3"/>
      <c r="E361" s="3"/>
      <c r="F361" s="61"/>
      <c r="G361" s="61"/>
      <c r="H361" s="66"/>
      <c r="I361" s="61"/>
      <c r="J361" s="61"/>
      <c r="K361" s="61"/>
      <c r="L361" s="66"/>
      <c r="M361" s="3"/>
    </row>
    <row r="362" spans="1:13" ht="12.75">
      <c r="A362" s="72" t="s">
        <v>202</v>
      </c>
      <c r="B362" s="3"/>
      <c r="C362" s="3"/>
      <c r="D362" s="3"/>
      <c r="E362" s="3"/>
      <c r="F362" s="61"/>
      <c r="G362" s="61"/>
      <c r="H362" s="66"/>
      <c r="I362" s="61"/>
      <c r="J362" s="61"/>
      <c r="K362" s="61"/>
      <c r="L362" s="66"/>
      <c r="M362" s="3"/>
    </row>
    <row r="363" spans="1:13" ht="12.75">
      <c r="A363" s="72" t="s">
        <v>101</v>
      </c>
      <c r="B363" s="3"/>
      <c r="C363" s="3"/>
      <c r="D363" s="3"/>
      <c r="E363" s="3"/>
      <c r="F363" s="61"/>
      <c r="G363" s="61"/>
      <c r="H363" s="66"/>
      <c r="I363" s="61"/>
      <c r="J363" s="61"/>
      <c r="K363" s="61"/>
      <c r="L363" s="66"/>
      <c r="M363" s="3"/>
    </row>
    <row r="364" spans="1:13" ht="12.75">
      <c r="A364" s="3"/>
      <c r="B364" s="3"/>
      <c r="C364" s="3"/>
      <c r="D364" s="3"/>
      <c r="E364" s="3"/>
      <c r="F364" s="61"/>
      <c r="G364" s="61"/>
      <c r="H364" s="66"/>
      <c r="I364" s="61"/>
      <c r="J364" s="61"/>
      <c r="K364" s="61"/>
      <c r="L364" s="66"/>
      <c r="M364" s="3"/>
    </row>
    <row r="365" spans="1:13" ht="12.75">
      <c r="A365" s="3"/>
      <c r="B365" s="3"/>
      <c r="C365" s="3"/>
      <c r="D365" s="3"/>
      <c r="E365" s="3"/>
      <c r="F365" s="61"/>
      <c r="G365" s="61"/>
      <c r="H365" s="66"/>
      <c r="I365" s="61"/>
      <c r="J365" s="61"/>
      <c r="K365" s="61"/>
      <c r="L365" s="66"/>
      <c r="M365" s="3"/>
    </row>
    <row r="366" spans="1:13" ht="12.75">
      <c r="A366" s="14" t="s">
        <v>125</v>
      </c>
      <c r="B366" s="9" t="s">
        <v>311</v>
      </c>
      <c r="C366" s="3"/>
      <c r="D366" s="3"/>
      <c r="E366" s="3"/>
      <c r="F366" s="61"/>
      <c r="G366" s="61"/>
      <c r="H366" s="66"/>
      <c r="I366" s="61"/>
      <c r="J366" s="61"/>
      <c r="K366" s="61"/>
      <c r="L366" s="66"/>
      <c r="M366" s="3"/>
    </row>
    <row r="367" spans="1:13" ht="12.75">
      <c r="A367" s="3"/>
      <c r="B367" s="3"/>
      <c r="C367" s="3"/>
      <c r="D367" s="3"/>
      <c r="E367" s="3"/>
      <c r="F367" s="61"/>
      <c r="G367" s="61"/>
      <c r="H367" s="66"/>
      <c r="I367" s="61"/>
      <c r="J367" s="61"/>
      <c r="K367" s="61"/>
      <c r="L367" s="66"/>
      <c r="M367" s="3"/>
    </row>
    <row r="368" spans="1:13" ht="12.75">
      <c r="A368" s="3"/>
      <c r="B368" s="3"/>
      <c r="C368" s="3"/>
      <c r="D368" s="3"/>
      <c r="E368" s="3"/>
      <c r="F368" s="3"/>
      <c r="G368" s="60" t="s">
        <v>166</v>
      </c>
      <c r="H368" s="3"/>
      <c r="I368" s="3"/>
      <c r="J368" s="3"/>
      <c r="K368" s="60" t="s">
        <v>159</v>
      </c>
      <c r="L368" s="3"/>
      <c r="M368" s="3"/>
    </row>
    <row r="369" spans="1:13" ht="12.75">
      <c r="A369" s="3"/>
      <c r="B369" s="3"/>
      <c r="C369" s="3"/>
      <c r="D369" s="3"/>
      <c r="E369" s="3"/>
      <c r="F369" s="12" t="s">
        <v>160</v>
      </c>
      <c r="G369" s="8"/>
      <c r="H369" s="12" t="s">
        <v>162</v>
      </c>
      <c r="I369" s="3"/>
      <c r="J369" s="12" t="s">
        <v>160</v>
      </c>
      <c r="L369" s="12" t="s">
        <v>162</v>
      </c>
      <c r="M369" s="3"/>
    </row>
    <row r="370" spans="1:13" ht="12.75">
      <c r="A370" s="3"/>
      <c r="B370" s="3"/>
      <c r="C370" s="3"/>
      <c r="D370" s="3"/>
      <c r="E370" s="3"/>
      <c r="F370" s="12" t="s">
        <v>161</v>
      </c>
      <c r="G370" s="8"/>
      <c r="H370" s="12" t="s">
        <v>163</v>
      </c>
      <c r="I370" s="3"/>
      <c r="J370" s="12" t="s">
        <v>164</v>
      </c>
      <c r="K370" s="8"/>
      <c r="L370" s="12" t="s">
        <v>165</v>
      </c>
      <c r="M370" s="3"/>
    </row>
    <row r="371" spans="1:13" ht="12.75">
      <c r="A371" s="3"/>
      <c r="B371" s="3"/>
      <c r="C371" s="3"/>
      <c r="D371" s="3"/>
      <c r="E371" s="3"/>
      <c r="F371" s="13" t="s">
        <v>203</v>
      </c>
      <c r="G371" s="8"/>
      <c r="H371" s="13" t="s">
        <v>204</v>
      </c>
      <c r="I371" s="3"/>
      <c r="J371" s="13" t="s">
        <v>203</v>
      </c>
      <c r="K371" s="8"/>
      <c r="L371" s="13" t="s">
        <v>204</v>
      </c>
      <c r="M371" s="3"/>
    </row>
    <row r="372" spans="1:13" ht="12.75">
      <c r="A372" s="3"/>
      <c r="B372" s="3"/>
      <c r="C372" s="3"/>
      <c r="D372" s="3"/>
      <c r="E372" s="3"/>
      <c r="F372" s="61"/>
      <c r="G372" s="61"/>
      <c r="H372" s="66"/>
      <c r="I372" s="61"/>
      <c r="J372" s="61"/>
      <c r="K372" s="61"/>
      <c r="L372" s="66"/>
      <c r="M372" s="3"/>
    </row>
    <row r="373" spans="1:13" ht="12.75">
      <c r="A373" s="3"/>
      <c r="B373" s="1" t="s">
        <v>199</v>
      </c>
      <c r="C373" s="3"/>
      <c r="D373" s="3"/>
      <c r="E373" s="3"/>
      <c r="F373" s="75">
        <f>+F349*100/+F355</f>
        <v>1.3670997577626074</v>
      </c>
      <c r="G373" s="61"/>
      <c r="H373" s="76" t="s">
        <v>215</v>
      </c>
      <c r="I373" s="61"/>
      <c r="J373" s="75">
        <f>+J349*100/+J355</f>
        <v>4.056667886455121</v>
      </c>
      <c r="K373" s="61"/>
      <c r="L373" s="76" t="s">
        <v>215</v>
      </c>
      <c r="M373" s="3"/>
    </row>
    <row r="374" spans="1:13" ht="12.75">
      <c r="A374" s="3"/>
      <c r="B374" s="3"/>
      <c r="C374" s="3"/>
      <c r="D374" s="3"/>
      <c r="E374" s="3"/>
      <c r="F374" s="61"/>
      <c r="G374" s="61"/>
      <c r="H374" s="61"/>
      <c r="I374" s="61"/>
      <c r="J374" s="61"/>
      <c r="K374" s="61"/>
      <c r="L374" s="61"/>
      <c r="M374" s="3"/>
    </row>
    <row r="375" spans="1:13" ht="12.75">
      <c r="A375" s="3"/>
      <c r="B375" s="1" t="s">
        <v>74</v>
      </c>
      <c r="C375" s="3"/>
      <c r="D375" s="3"/>
      <c r="E375" s="3"/>
      <c r="F375" s="75">
        <f>F352*100/F358</f>
        <v>1.093331946442915</v>
      </c>
      <c r="G375" s="61"/>
      <c r="H375" s="76" t="s">
        <v>215</v>
      </c>
      <c r="I375" s="61"/>
      <c r="J375" s="75">
        <f>J352*100/J358</f>
        <v>3.244336985784591</v>
      </c>
      <c r="K375" s="61"/>
      <c r="L375" s="76" t="s">
        <v>215</v>
      </c>
      <c r="M375" s="3"/>
    </row>
    <row r="376" spans="1:13" ht="12.75">
      <c r="A376" s="3"/>
      <c r="B376" s="3"/>
      <c r="C376" s="3"/>
      <c r="D376" s="3"/>
      <c r="E376" s="3"/>
      <c r="F376" s="61"/>
      <c r="G376" s="61"/>
      <c r="H376" s="61"/>
      <c r="I376" s="61"/>
      <c r="J376" s="61"/>
      <c r="K376" s="61"/>
      <c r="L376" s="61"/>
      <c r="M376" s="3"/>
    </row>
    <row r="377" spans="1:13" ht="12.75">
      <c r="A377" s="3"/>
      <c r="B377" s="3"/>
      <c r="C377" s="3"/>
      <c r="D377" s="3"/>
      <c r="E377" s="3"/>
      <c r="F377" s="61"/>
      <c r="G377" s="61"/>
      <c r="H377" s="61"/>
      <c r="I377" s="61"/>
      <c r="J377" s="61"/>
      <c r="K377" s="61"/>
      <c r="L377" s="61"/>
      <c r="M377" s="3"/>
    </row>
    <row r="378" spans="1:13" ht="12.75">
      <c r="A378" s="3"/>
      <c r="B378" s="3"/>
      <c r="C378" s="3"/>
      <c r="D378" s="3"/>
      <c r="E378" s="3"/>
      <c r="F378" s="61"/>
      <c r="G378" s="61"/>
      <c r="H378" s="61"/>
      <c r="I378" s="61"/>
      <c r="J378" s="61"/>
      <c r="K378" s="61"/>
      <c r="L378" s="61"/>
      <c r="M378" s="3"/>
    </row>
    <row r="379" spans="1:13" ht="12.75">
      <c r="A379" s="14" t="s">
        <v>242</v>
      </c>
      <c r="B379" s="18" t="s">
        <v>243</v>
      </c>
      <c r="C379" s="3"/>
      <c r="D379" s="3"/>
      <c r="E379" s="3"/>
      <c r="F379" s="61"/>
      <c r="G379" s="61"/>
      <c r="H379" s="61"/>
      <c r="I379" s="61"/>
      <c r="J379" s="61"/>
      <c r="K379" s="61"/>
      <c r="L379" s="61"/>
      <c r="M379" s="3"/>
    </row>
    <row r="380" spans="1:13" ht="12.75">
      <c r="A380" s="14"/>
      <c r="B380" s="18"/>
      <c r="C380" s="3"/>
      <c r="D380" s="3"/>
      <c r="E380" s="3"/>
      <c r="F380" s="61"/>
      <c r="G380" s="61"/>
      <c r="H380" s="61"/>
      <c r="I380" s="61"/>
      <c r="J380" s="61"/>
      <c r="K380" s="61"/>
      <c r="L380" s="61"/>
      <c r="M380" s="3"/>
    </row>
    <row r="381" spans="1:13" ht="12.75">
      <c r="A381" s="3"/>
      <c r="B381" s="1" t="s">
        <v>75</v>
      </c>
      <c r="C381" s="3"/>
      <c r="D381" s="3"/>
      <c r="E381" s="3"/>
      <c r="F381" s="61"/>
      <c r="G381" s="61"/>
      <c r="H381" s="61"/>
      <c r="I381" s="61"/>
      <c r="J381" s="61"/>
      <c r="K381" s="61"/>
      <c r="L381" s="61"/>
      <c r="M381" s="3"/>
    </row>
    <row r="382" spans="1:13" ht="12.75">
      <c r="A382" s="3"/>
      <c r="B382" s="1"/>
      <c r="C382" s="3"/>
      <c r="D382" s="3"/>
      <c r="E382" s="3"/>
      <c r="F382" s="61"/>
      <c r="G382" s="61"/>
      <c r="H382" s="61"/>
      <c r="I382" s="61"/>
      <c r="J382" s="61"/>
      <c r="K382" s="61"/>
      <c r="L382" s="61"/>
      <c r="M382" s="3"/>
    </row>
  </sheetData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Footer xml:space="preserve">&amp;CPage &amp;P+4 </oddFooter>
  </headerFooter>
  <rowBreaks count="6" manualBreakCount="6">
    <brk id="61" max="255" man="1"/>
    <brk id="120" max="255" man="1"/>
    <brk id="180" max="255" man="1"/>
    <brk id="240" max="255" man="1"/>
    <brk id="300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ABM</cp:lastModifiedBy>
  <cp:lastPrinted>2003-11-27T03:52:41Z</cp:lastPrinted>
  <dcterms:created xsi:type="dcterms:W3CDTF">2002-12-05T00:52:44Z</dcterms:created>
  <dcterms:modified xsi:type="dcterms:W3CDTF">2003-11-28T09:07:01Z</dcterms:modified>
  <cp:category/>
  <cp:version/>
  <cp:contentType/>
  <cp:contentStatus/>
</cp:coreProperties>
</file>